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" windowWidth="21060" windowHeight="991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<sst xmlns="http://schemas.openxmlformats.org/spreadsheetml/2006/main" count="738" uniqueCount="340">
  <si>
    <t>姓名</t>
  </si>
  <si>
    <t>性别</t>
  </si>
  <si>
    <t>学历</t>
  </si>
  <si>
    <t>学位</t>
  </si>
  <si>
    <t>周鹏娜</t>
  </si>
  <si>
    <t>女</t>
  </si>
  <si>
    <t>研究生</t>
  </si>
  <si>
    <t>硕士</t>
  </si>
  <si>
    <t>sz0002</t>
  </si>
  <si>
    <t>王运璇</t>
  </si>
  <si>
    <t>男</t>
  </si>
  <si>
    <t>wy0001</t>
  </si>
  <si>
    <t>xb0002</t>
  </si>
  <si>
    <t>吕晓瑞</t>
  </si>
  <si>
    <t>cj0002</t>
  </si>
  <si>
    <t>潘刚</t>
  </si>
  <si>
    <t>jk0001</t>
  </si>
  <si>
    <t>韩雪松</t>
  </si>
  <si>
    <t>xg0001</t>
  </si>
  <si>
    <t>大学本科</t>
  </si>
  <si>
    <t>学士</t>
  </si>
  <si>
    <t>xj0002</t>
  </si>
  <si>
    <t>wy0002</t>
  </si>
  <si>
    <t>贺艳洁</t>
  </si>
  <si>
    <t>胡郑丽</t>
  </si>
  <si>
    <t>zw0001</t>
  </si>
  <si>
    <t>sc0002</t>
  </si>
  <si>
    <t>ts0001</t>
  </si>
  <si>
    <t>yy0001</t>
  </si>
  <si>
    <t>xb0003</t>
  </si>
  <si>
    <t>古传运</t>
  </si>
  <si>
    <t>其他</t>
  </si>
  <si>
    <t>汤元斌</t>
  </si>
  <si>
    <t>wg0001</t>
  </si>
  <si>
    <t>cj0001</t>
  </si>
  <si>
    <t>唐海军</t>
  </si>
  <si>
    <t>sc0001</t>
  </si>
  <si>
    <t>ty0001</t>
  </si>
  <si>
    <t>黄传荣</t>
  </si>
  <si>
    <t>李鑫</t>
  </si>
  <si>
    <t>朱朗先</t>
  </si>
  <si>
    <t>xj0001</t>
  </si>
  <si>
    <t>朱艳</t>
  </si>
  <si>
    <t>阳叶萍</t>
  </si>
  <si>
    <t>gl0001</t>
  </si>
  <si>
    <t>王倩</t>
  </si>
  <si>
    <t>江芝蒙</t>
  </si>
  <si>
    <t>甘在燕</t>
  </si>
  <si>
    <t>sz0001</t>
  </si>
  <si>
    <t>赵俊</t>
  </si>
  <si>
    <t>gl0002</t>
  </si>
  <si>
    <t>赵栅凌</t>
  </si>
  <si>
    <t>马振华</t>
  </si>
  <si>
    <t>胥献伟</t>
  </si>
  <si>
    <t>周丽</t>
  </si>
  <si>
    <t>wc0002</t>
  </si>
  <si>
    <t>杨赣川</t>
  </si>
  <si>
    <t>刘小艺</t>
  </si>
  <si>
    <t>冯艺</t>
  </si>
  <si>
    <t>吴姗姗</t>
  </si>
  <si>
    <t xml:space="preserve">张忠春 </t>
  </si>
  <si>
    <t>李永梅</t>
  </si>
  <si>
    <t>廖小平</t>
  </si>
  <si>
    <t>姜元明</t>
  </si>
  <si>
    <t>陈海平</t>
  </si>
  <si>
    <t>wc0001</t>
  </si>
  <si>
    <t>胡馨匀</t>
  </si>
  <si>
    <t>林少杰</t>
  </si>
  <si>
    <t>胡攀</t>
  </si>
  <si>
    <t>刘术</t>
  </si>
  <si>
    <t>秦二</t>
  </si>
  <si>
    <t>陈俐君</t>
  </si>
  <si>
    <t>谢想云</t>
  </si>
  <si>
    <t>詹廷辉</t>
  </si>
  <si>
    <t>袁野</t>
  </si>
  <si>
    <t>hg0001</t>
  </si>
  <si>
    <t>何海龙</t>
  </si>
  <si>
    <t>崔娇</t>
  </si>
  <si>
    <t>jjk0001</t>
  </si>
  <si>
    <t>罗大蒙</t>
  </si>
  <si>
    <t>sk0002</t>
  </si>
  <si>
    <t>郭春丽</t>
  </si>
  <si>
    <t>李彦翰</t>
  </si>
  <si>
    <t>林雯</t>
  </si>
  <si>
    <t>柴燕</t>
  </si>
  <si>
    <t>lg0001</t>
  </si>
  <si>
    <t>邓婧</t>
  </si>
  <si>
    <t>李停停</t>
  </si>
  <si>
    <t>xb0001</t>
  </si>
  <si>
    <t>jjk0002</t>
  </si>
  <si>
    <t>杨华</t>
  </si>
  <si>
    <t>崔源琳</t>
  </si>
  <si>
    <t>唐燕</t>
  </si>
  <si>
    <t>刘飞</t>
  </si>
  <si>
    <t>张洋</t>
  </si>
  <si>
    <t>张栋</t>
  </si>
  <si>
    <t>陈鹤</t>
  </si>
  <si>
    <t>邓佳</t>
  </si>
  <si>
    <t>李艳艳</t>
  </si>
  <si>
    <t>范元涛</t>
  </si>
  <si>
    <t>柳红波</t>
  </si>
  <si>
    <t>熊懿</t>
  </si>
  <si>
    <t>邱珍</t>
  </si>
  <si>
    <t>苗青</t>
  </si>
  <si>
    <t>王富秋</t>
  </si>
  <si>
    <t>lg0002</t>
  </si>
  <si>
    <t>张源</t>
  </si>
  <si>
    <t>包志国</t>
  </si>
  <si>
    <t>黄文曦</t>
  </si>
  <si>
    <t>秦小苏</t>
  </si>
  <si>
    <t>税奇军</t>
  </si>
  <si>
    <t>张俊峰</t>
  </si>
  <si>
    <t>王春艳</t>
  </si>
  <si>
    <t>杨明</t>
  </si>
  <si>
    <t>郁中山</t>
  </si>
  <si>
    <t>hg0002</t>
  </si>
  <si>
    <t>苟延杰</t>
  </si>
  <si>
    <t>那明明</t>
  </si>
  <si>
    <t>赵桂英</t>
  </si>
  <si>
    <t>钱真坤</t>
  </si>
  <si>
    <t>黄珊</t>
  </si>
  <si>
    <t>马建堂</t>
  </si>
  <si>
    <t>张小安</t>
  </si>
  <si>
    <t>lg0003</t>
  </si>
  <si>
    <t>郑凤霞</t>
  </si>
  <si>
    <t>罗方芫</t>
  </si>
  <si>
    <t>杜冰心</t>
  </si>
  <si>
    <t>范开敏</t>
  </si>
  <si>
    <t>gl0003</t>
  </si>
  <si>
    <t>王振华</t>
  </si>
  <si>
    <t>李强</t>
  </si>
  <si>
    <t>王铮</t>
  </si>
  <si>
    <t>安金鹏</t>
  </si>
  <si>
    <t>序号</t>
  </si>
  <si>
    <t>毕业院校</t>
  </si>
  <si>
    <t>总成绩</t>
  </si>
  <si>
    <t>中山大学</t>
  </si>
  <si>
    <t>西北大学</t>
  </si>
  <si>
    <t>语言学及应用语言学</t>
  </si>
  <si>
    <t>四川大学</t>
  </si>
  <si>
    <t>中国现当代文学</t>
  </si>
  <si>
    <t>西华师范大学</t>
  </si>
  <si>
    <t>西南大学</t>
  </si>
  <si>
    <t>英语语言文学</t>
  </si>
  <si>
    <t>贵州大学</t>
  </si>
  <si>
    <t>云南师范大学</t>
  </si>
  <si>
    <t>应用数学</t>
  </si>
  <si>
    <t>西华大学</t>
  </si>
  <si>
    <t>运筹学与控制论</t>
  </si>
  <si>
    <t>重庆师范大学</t>
  </si>
  <si>
    <t>重庆大学</t>
  </si>
  <si>
    <t>计算数学</t>
  </si>
  <si>
    <t>电子科技大学</t>
  </si>
  <si>
    <t>光学</t>
  </si>
  <si>
    <t>理论物理</t>
  </si>
  <si>
    <t>机械制造及其自动化</t>
  </si>
  <si>
    <t>湖南工业大学</t>
  </si>
  <si>
    <t>分析化学</t>
  </si>
  <si>
    <t>首都师范大学</t>
  </si>
  <si>
    <t>物理化学</t>
  </si>
  <si>
    <t>环境科学</t>
  </si>
  <si>
    <t>四川师范大学</t>
  </si>
  <si>
    <t>计算机应用技术</t>
  </si>
  <si>
    <t>湖北工业大学</t>
  </si>
  <si>
    <t>课程与教学论</t>
  </si>
  <si>
    <t>教育学原理</t>
  </si>
  <si>
    <t>学前教育学</t>
  </si>
  <si>
    <t>特殊教育学</t>
  </si>
  <si>
    <t>华中师范大学</t>
  </si>
  <si>
    <t>基础心理学</t>
  </si>
  <si>
    <t>郑州大学</t>
  </si>
  <si>
    <t>发展与教育心理学</t>
  </si>
  <si>
    <t>教育经济与管理</t>
  </si>
  <si>
    <t>行政管理</t>
  </si>
  <si>
    <t>企业管理</t>
  </si>
  <si>
    <t>大连大学</t>
  </si>
  <si>
    <t>旅游管理</t>
  </si>
  <si>
    <t>沈阳航空航天大学</t>
  </si>
  <si>
    <t>临床医学</t>
  </si>
  <si>
    <t>川北医学院</t>
  </si>
  <si>
    <t>成都理工大学</t>
  </si>
  <si>
    <t>表演</t>
  </si>
  <si>
    <t>传播学</t>
  </si>
  <si>
    <t>武汉大学</t>
  </si>
  <si>
    <t>演唱</t>
  </si>
  <si>
    <t>西安音乐学院</t>
  </si>
  <si>
    <t>音乐表演</t>
  </si>
  <si>
    <t>四川音乐学院</t>
  </si>
  <si>
    <t>体育教育</t>
  </si>
  <si>
    <t>成都体育学院</t>
  </si>
  <si>
    <t>中国古代文学</t>
  </si>
  <si>
    <t>宁夏大学</t>
  </si>
  <si>
    <t>中国近现代史</t>
  </si>
  <si>
    <t>历史文献学</t>
  </si>
  <si>
    <t>北京师范大学</t>
  </si>
  <si>
    <t>英语</t>
  </si>
  <si>
    <t>汉语言文学</t>
  </si>
  <si>
    <t>英语教育</t>
  </si>
  <si>
    <t>教育技术学</t>
  </si>
  <si>
    <t>云南大学</t>
  </si>
  <si>
    <t>数学与应用数学</t>
  </si>
  <si>
    <t>计算机及应用</t>
  </si>
  <si>
    <t>信息管理与服务</t>
  </si>
  <si>
    <t>西南科技大学</t>
  </si>
  <si>
    <t>兰州大学</t>
  </si>
  <si>
    <t>马克思主义中国化研究</t>
  </si>
  <si>
    <t>马克思主义基本原理</t>
  </si>
  <si>
    <t xml:space="preserve">思想政治教育 </t>
  </si>
  <si>
    <t>思想政治教育</t>
  </si>
  <si>
    <t>现代教育技术</t>
  </si>
  <si>
    <t>河南大学</t>
  </si>
  <si>
    <t>史学理论及史学史</t>
  </si>
  <si>
    <t>法律硕士</t>
  </si>
  <si>
    <t>四川农业大学</t>
  </si>
  <si>
    <t>风景园林</t>
  </si>
  <si>
    <t>美术学</t>
  </si>
  <si>
    <t>出生日期</t>
  </si>
  <si>
    <t>笔试
成绩</t>
  </si>
  <si>
    <t>面试
成绩</t>
  </si>
  <si>
    <t>笔试成
绩*0.4</t>
  </si>
  <si>
    <t>面试成
绩*0.6</t>
  </si>
  <si>
    <t>所学专业</t>
  </si>
  <si>
    <t>排名</t>
  </si>
  <si>
    <t>备注</t>
  </si>
  <si>
    <t>招聘岗位
（职位编码）</t>
  </si>
  <si>
    <t>中国语言文学
（文化批评）</t>
  </si>
  <si>
    <t>中国科学院
光电研究院</t>
  </si>
  <si>
    <t>光学工程</t>
  </si>
  <si>
    <t>重庆师范大学</t>
  </si>
  <si>
    <t>特殊教育学</t>
  </si>
  <si>
    <t>中国语言文学
（非物质文化遗产）</t>
  </si>
  <si>
    <t>政治学理论</t>
  </si>
  <si>
    <r>
      <rPr>
        <sz val="9"/>
        <color indexed="8"/>
        <rFont val="宋体"/>
        <family val="0"/>
      </rPr>
      <t xml:space="preserve">外国语言学及应用语言学
</t>
    </r>
    <r>
      <rPr>
        <sz val="9"/>
        <color indexed="8"/>
        <rFont val="仿宋_GB2312"/>
        <family val="3"/>
      </rPr>
      <t>（日语方向）</t>
    </r>
  </si>
  <si>
    <t>表演</t>
  </si>
  <si>
    <r>
      <t>新闻学</t>
    </r>
    <r>
      <rPr>
        <sz val="10"/>
        <color indexed="8"/>
        <rFont val="Times New Roman"/>
        <family val="1"/>
      </rPr>
      <t> </t>
    </r>
  </si>
  <si>
    <t>音乐学</t>
  </si>
  <si>
    <t>中国石油大学（北京）</t>
  </si>
  <si>
    <t>科学技术哲学</t>
  </si>
  <si>
    <r>
      <rPr>
        <sz val="10"/>
        <color indexed="8"/>
        <rFont val="宋体"/>
        <family val="0"/>
      </rPr>
      <t>美学</t>
    </r>
    <r>
      <rPr>
        <sz val="10"/>
        <color indexed="8"/>
        <rFont val="Arial"/>
        <family val="2"/>
      </rPr>
      <t xml:space="preserve"> </t>
    </r>
  </si>
  <si>
    <t>四川文理学院</t>
  </si>
  <si>
    <t>信息管理与服务</t>
  </si>
  <si>
    <t>第一名自动放弃</t>
  </si>
  <si>
    <t>准考证号</t>
  </si>
  <si>
    <t>20120109</t>
  </si>
  <si>
    <t>20120105</t>
  </si>
  <si>
    <t>20120112</t>
  </si>
  <si>
    <t>20120106</t>
  </si>
  <si>
    <t>20120123</t>
  </si>
  <si>
    <t>20120127</t>
  </si>
  <si>
    <t>20120118</t>
  </si>
  <si>
    <t>20120117</t>
  </si>
  <si>
    <t>20120201</t>
  </si>
  <si>
    <t>20120212</t>
  </si>
  <si>
    <t>20120219</t>
  </si>
  <si>
    <t>20120206</t>
  </si>
  <si>
    <t>20120215</t>
  </si>
  <si>
    <t>20120205</t>
  </si>
  <si>
    <t>20120301</t>
  </si>
  <si>
    <t>20120307</t>
  </si>
  <si>
    <t>20120306</t>
  </si>
  <si>
    <t>20120310</t>
  </si>
  <si>
    <t>20120313</t>
  </si>
  <si>
    <t>20120314</t>
  </si>
  <si>
    <t>20120319</t>
  </si>
  <si>
    <t>20120403</t>
  </si>
  <si>
    <t>20120401</t>
  </si>
  <si>
    <t>20120503</t>
  </si>
  <si>
    <t>20120505</t>
  </si>
  <si>
    <t>20120510</t>
  </si>
  <si>
    <t>20120509</t>
  </si>
  <si>
    <t>20120516</t>
  </si>
  <si>
    <t>20120517</t>
  </si>
  <si>
    <t>20120514</t>
  </si>
  <si>
    <t>20120525</t>
  </si>
  <si>
    <t>20120524</t>
  </si>
  <si>
    <t>20120531</t>
  </si>
  <si>
    <t>20120530</t>
  </si>
  <si>
    <t>20120601</t>
  </si>
  <si>
    <t>20120604</t>
  </si>
  <si>
    <t>20120607</t>
  </si>
  <si>
    <t>20120611</t>
  </si>
  <si>
    <t>20120610</t>
  </si>
  <si>
    <t>20120619</t>
  </si>
  <si>
    <t>20120620</t>
  </si>
  <si>
    <t>20120701</t>
  </si>
  <si>
    <t>20120702</t>
  </si>
  <si>
    <t>20120711</t>
  </si>
  <si>
    <t>20120709</t>
  </si>
  <si>
    <t>20120708</t>
  </si>
  <si>
    <t>20120710</t>
  </si>
  <si>
    <t>20120712</t>
  </si>
  <si>
    <t>20120809</t>
  </si>
  <si>
    <t>20120812</t>
  </si>
  <si>
    <t>20120810</t>
  </si>
  <si>
    <t>20120817</t>
  </si>
  <si>
    <t>20120815</t>
  </si>
  <si>
    <t>20120829</t>
  </si>
  <si>
    <t>20120906</t>
  </si>
  <si>
    <t>20120909</t>
  </si>
  <si>
    <t>20120910</t>
  </si>
  <si>
    <t>20120914</t>
  </si>
  <si>
    <t>20120902</t>
  </si>
  <si>
    <t>20120915</t>
  </si>
  <si>
    <t>20120923</t>
  </si>
  <si>
    <t>20120920</t>
  </si>
  <si>
    <t>20120101</t>
  </si>
  <si>
    <t>20121024</t>
  </si>
  <si>
    <t>20121029</t>
  </si>
  <si>
    <t>20121020</t>
  </si>
  <si>
    <t>20121015</t>
  </si>
  <si>
    <t>20121004</t>
  </si>
  <si>
    <t>20121008</t>
  </si>
  <si>
    <t>20121010</t>
  </si>
  <si>
    <t>20121222</t>
  </si>
  <si>
    <t>20121225</t>
  </si>
  <si>
    <t>20121221</t>
  </si>
  <si>
    <t>20120229</t>
  </si>
  <si>
    <t>20120227</t>
  </si>
  <si>
    <t>20120413</t>
  </si>
  <si>
    <t>20120412</t>
  </si>
  <si>
    <t>20120411</t>
  </si>
  <si>
    <t>20120410</t>
  </si>
  <si>
    <t>20121108</t>
  </si>
  <si>
    <t>20121207</t>
  </si>
  <si>
    <t>20121112</t>
  </si>
  <si>
    <t>20121101</t>
  </si>
  <si>
    <t>20121115</t>
  </si>
  <si>
    <t>20121202</t>
  </si>
  <si>
    <t>20121105</t>
  </si>
  <si>
    <t>20121219</t>
  </si>
  <si>
    <t>20121212</t>
  </si>
  <si>
    <t>20121103</t>
  </si>
  <si>
    <r>
      <rPr>
        <sz val="18"/>
        <rFont val="宋体"/>
        <family val="0"/>
      </rPr>
      <t>四川文理学院</t>
    </r>
    <r>
      <rPr>
        <sz val="18"/>
        <rFont val="Arial"/>
        <family val="2"/>
      </rPr>
      <t>2012</t>
    </r>
    <r>
      <rPr>
        <sz val="18"/>
        <rFont val="宋体"/>
        <family val="0"/>
      </rPr>
      <t>年公开招聘教师等专业技术人员拟聘人员名单</t>
    </r>
  </si>
  <si>
    <t>课程与教学论
（数学学科教学论方向）</t>
  </si>
  <si>
    <t>课程与教学论
（教学论方向）</t>
  </si>
  <si>
    <t>课程与教学论
（语文教学论方向）</t>
  </si>
  <si>
    <t>课程与教学论
（课程论方向）</t>
  </si>
  <si>
    <t>在职硕士</t>
  </si>
  <si>
    <t>课程与教学论
专业研究生</t>
  </si>
  <si>
    <t>已考上研究生</t>
  </si>
</sst>
</file>

<file path=xl/styles.xml><?xml version="1.0" encoding="utf-8"?>
<styleSheet xmlns="http://schemas.openxmlformats.org/spreadsheetml/2006/main">
  <numFmts count="1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h:mm:ss"/>
  </numFmts>
  <fonts count="53">
    <font>
      <sz val="10"/>
      <name val="Arial"/>
      <family val="2"/>
    </font>
    <font>
      <sz val="9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10"/>
      <color indexed="8"/>
      <name val="Times New Roman"/>
      <family val="1"/>
    </font>
    <font>
      <sz val="13"/>
      <color indexed="8"/>
      <name val="宋体"/>
      <family val="0"/>
    </font>
    <font>
      <sz val="1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Arial"/>
      <family val="2"/>
    </font>
    <font>
      <sz val="9"/>
      <color theme="1"/>
      <name val="宋体"/>
      <family val="0"/>
    </font>
    <font>
      <sz val="13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7" fillId="0" borderId="10" xfId="40" applyNumberFormat="1" applyFont="1" applyFill="1" applyBorder="1" applyAlignment="1">
      <alignment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7" fillId="33" borderId="10" xfId="40" applyNumberFormat="1" applyFont="1" applyFill="1" applyBorder="1" applyAlignment="1">
      <alignment/>
      <protection/>
    </xf>
    <xf numFmtId="0" fontId="47" fillId="33" borderId="10" xfId="0" applyNumberFormat="1" applyFont="1" applyFill="1" applyBorder="1" applyAlignment="1">
      <alignment/>
    </xf>
    <xf numFmtId="0" fontId="48" fillId="33" borderId="10" xfId="50" applyFont="1" applyFill="1" applyBorder="1">
      <alignment vertical="center"/>
      <protection/>
    </xf>
    <xf numFmtId="0" fontId="49" fillId="33" borderId="10" xfId="0" applyNumberFormat="1" applyFont="1" applyFill="1" applyBorder="1" applyAlignment="1">
      <alignment wrapText="1"/>
    </xf>
    <xf numFmtId="181" fontId="47" fillId="33" borderId="10" xfId="0" applyNumberFormat="1" applyFont="1" applyFill="1" applyBorder="1" applyAlignment="1">
      <alignment/>
    </xf>
    <xf numFmtId="176" fontId="47" fillId="33" borderId="10" xfId="0" applyNumberFormat="1" applyFont="1" applyFill="1" applyBorder="1" applyAlignment="1">
      <alignment/>
    </xf>
    <xf numFmtId="0" fontId="47" fillId="33" borderId="0" xfId="0" applyNumberFormat="1" applyFont="1" applyFill="1" applyBorder="1" applyAlignment="1">
      <alignment/>
    </xf>
    <xf numFmtId="0" fontId="50" fillId="33" borderId="10" xfId="0" applyNumberFormat="1" applyFont="1" applyFill="1" applyBorder="1" applyAlignment="1">
      <alignment wrapText="1"/>
    </xf>
    <xf numFmtId="0" fontId="47" fillId="0" borderId="10" xfId="0" applyNumberFormat="1" applyFont="1" applyFill="1" applyBorder="1" applyAlignment="1">
      <alignment/>
    </xf>
    <xf numFmtId="0" fontId="48" fillId="0" borderId="10" xfId="50" applyFont="1" applyBorder="1">
      <alignment vertical="center"/>
      <protection/>
    </xf>
    <xf numFmtId="181" fontId="47" fillId="0" borderId="10" xfId="0" applyNumberFormat="1" applyFont="1" applyFill="1" applyBorder="1" applyAlignment="1">
      <alignment/>
    </xf>
    <xf numFmtId="176" fontId="47" fillId="0" borderId="1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/>
    </xf>
    <xf numFmtId="0" fontId="48" fillId="0" borderId="10" xfId="54" applyFont="1" applyBorder="1">
      <alignment vertical="center"/>
      <protection/>
    </xf>
    <xf numFmtId="0" fontId="49" fillId="0" borderId="10" xfId="0" applyNumberFormat="1" applyFont="1" applyFill="1" applyBorder="1" applyAlignment="1">
      <alignment/>
    </xf>
    <xf numFmtId="0" fontId="48" fillId="33" borderId="10" xfId="54" applyFont="1" applyFill="1" applyBorder="1">
      <alignment vertical="center"/>
      <protection/>
    </xf>
    <xf numFmtId="0" fontId="48" fillId="0" borderId="10" xfId="40" applyFont="1" applyBorder="1">
      <alignment vertical="center"/>
      <protection/>
    </xf>
    <xf numFmtId="0" fontId="49" fillId="0" borderId="10" xfId="0" applyNumberFormat="1" applyFont="1" applyFill="1" applyBorder="1" applyAlignment="1">
      <alignment wrapText="1"/>
    </xf>
    <xf numFmtId="0" fontId="48" fillId="33" borderId="10" xfId="40" applyFont="1" applyFill="1" applyBorder="1">
      <alignment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quotePrefix="1">
      <alignment/>
    </xf>
    <xf numFmtId="0" fontId="11" fillId="0" borderId="10" xfId="0" applyNumberFormat="1" applyFont="1" applyFill="1" applyBorder="1" applyAlignment="1" quotePrefix="1">
      <alignment/>
    </xf>
    <xf numFmtId="0" fontId="49" fillId="33" borderId="10" xfId="0" applyNumberFormat="1" applyFont="1" applyFill="1" applyBorder="1" applyAlignment="1">
      <alignment wrapText="1"/>
    </xf>
    <xf numFmtId="0" fontId="51" fillId="33" borderId="10" xfId="0" applyNumberFormat="1" applyFont="1" applyFill="1" applyBorder="1" applyAlignment="1">
      <alignment wrapText="1"/>
    </xf>
    <xf numFmtId="0" fontId="48" fillId="33" borderId="10" xfId="50" applyFont="1" applyFill="1" applyBorder="1">
      <alignment vertical="center"/>
      <protection/>
    </xf>
    <xf numFmtId="0" fontId="52" fillId="33" borderId="10" xfId="0" applyNumberFormat="1" applyFont="1" applyFill="1" applyBorder="1" applyAlignment="1" quotePrefix="1">
      <alignment/>
    </xf>
    <xf numFmtId="0" fontId="49" fillId="0" borderId="10" xfId="0" applyNumberFormat="1" applyFont="1" applyFill="1" applyBorder="1" applyAlignment="1">
      <alignment/>
    </xf>
    <xf numFmtId="0" fontId="49" fillId="0" borderId="1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2 2 2" xfId="44"/>
    <cellStyle name="常规 2 2 2 2 2 2" xfId="45"/>
    <cellStyle name="常规 2 2 2 3" xfId="46"/>
    <cellStyle name="常规 2 2 3" xfId="47"/>
    <cellStyle name="常规 2 2 3 2" xfId="48"/>
    <cellStyle name="常规 2 3" xfId="49"/>
    <cellStyle name="常规 3" xfId="50"/>
    <cellStyle name="常规 3 2" xfId="51"/>
    <cellStyle name="常规 3 2 2" xfId="52"/>
    <cellStyle name="常规 3 2 2 2" xfId="53"/>
    <cellStyle name="常规 4" xfId="54"/>
    <cellStyle name="常规 4 2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S59" sqref="S59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4.00390625" style="0" customWidth="1"/>
    <col min="4" max="4" width="9.00390625" style="0" customWidth="1"/>
    <col min="5" max="5" width="12.57421875" style="0" customWidth="1"/>
    <col min="6" max="6" width="8.28125" style="0" customWidth="1"/>
    <col min="7" max="7" width="4.57421875" style="0" customWidth="1"/>
    <col min="8" max="8" width="18.00390625" style="0" customWidth="1"/>
    <col min="9" max="9" width="20.28125" style="0" customWidth="1"/>
    <col min="10" max="10" width="12.57421875" style="0" bestFit="1" customWidth="1"/>
    <col min="11" max="11" width="6.28125" style="1" customWidth="1"/>
    <col min="12" max="12" width="6.57421875" style="0" customWidth="1"/>
    <col min="13" max="13" width="6.28125" style="0" customWidth="1"/>
    <col min="14" max="14" width="6.57421875" style="0" customWidth="1"/>
    <col min="15" max="15" width="5.8515625" style="0" customWidth="1"/>
    <col min="17" max="17" width="13.421875" style="0" customWidth="1"/>
  </cols>
  <sheetData>
    <row r="1" spans="1:17" ht="29.25" customHeight="1">
      <c r="A1" s="39" t="s">
        <v>332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40"/>
    </row>
    <row r="2" spans="1:17" s="7" customFormat="1" ht="25.5" customHeight="1">
      <c r="A2" s="2" t="s">
        <v>133</v>
      </c>
      <c r="B2" s="3" t="s">
        <v>0</v>
      </c>
      <c r="C2" s="3" t="s">
        <v>1</v>
      </c>
      <c r="D2" s="2" t="s">
        <v>216</v>
      </c>
      <c r="E2" s="10" t="s">
        <v>224</v>
      </c>
      <c r="F2" s="3" t="s">
        <v>2</v>
      </c>
      <c r="G2" s="3" t="s">
        <v>3</v>
      </c>
      <c r="H2" s="3" t="s">
        <v>134</v>
      </c>
      <c r="I2" s="8" t="s">
        <v>221</v>
      </c>
      <c r="J2" s="30" t="s">
        <v>242</v>
      </c>
      <c r="K2" s="4" t="s">
        <v>217</v>
      </c>
      <c r="L2" s="5" t="s">
        <v>219</v>
      </c>
      <c r="M2" s="5" t="s">
        <v>218</v>
      </c>
      <c r="N2" s="5" t="s">
        <v>220</v>
      </c>
      <c r="O2" s="6" t="s">
        <v>135</v>
      </c>
      <c r="P2" s="8" t="s">
        <v>222</v>
      </c>
      <c r="Q2" s="8" t="s">
        <v>223</v>
      </c>
    </row>
    <row r="3" spans="1:17" s="17" customFormat="1" ht="24.75" customHeight="1">
      <c r="A3" s="12">
        <v>1</v>
      </c>
      <c r="B3" s="12" t="s">
        <v>69</v>
      </c>
      <c r="C3" s="12" t="s">
        <v>10</v>
      </c>
      <c r="D3" s="13">
        <v>19810227</v>
      </c>
      <c r="E3" s="11" t="s">
        <v>25</v>
      </c>
      <c r="F3" s="12" t="s">
        <v>6</v>
      </c>
      <c r="G3" s="12" t="s">
        <v>7</v>
      </c>
      <c r="H3" s="12" t="s">
        <v>139</v>
      </c>
      <c r="I3" s="14" t="s">
        <v>225</v>
      </c>
      <c r="J3" s="31" t="s">
        <v>243</v>
      </c>
      <c r="K3" s="15">
        <v>74</v>
      </c>
      <c r="L3" s="16">
        <f aca="true" t="shared" si="0" ref="L3:L10">K3*0.4</f>
        <v>29.6</v>
      </c>
      <c r="M3" s="16">
        <v>86</v>
      </c>
      <c r="N3" s="16">
        <f aca="true" t="shared" si="1" ref="N3:N10">M3*0.6</f>
        <v>51.6</v>
      </c>
      <c r="O3" s="16">
        <f>L3+N3</f>
        <v>81.2</v>
      </c>
      <c r="P3" s="12">
        <v>1</v>
      </c>
      <c r="Q3" s="12"/>
    </row>
    <row r="4" spans="1:17" s="17" customFormat="1" ht="24.75" customHeight="1">
      <c r="A4" s="12">
        <v>2</v>
      </c>
      <c r="B4" s="12" t="s">
        <v>24</v>
      </c>
      <c r="C4" s="12" t="s">
        <v>5</v>
      </c>
      <c r="D4" s="13">
        <v>19870424</v>
      </c>
      <c r="E4" s="11" t="s">
        <v>25</v>
      </c>
      <c r="F4" s="12" t="s">
        <v>6</v>
      </c>
      <c r="G4" s="12" t="s">
        <v>7</v>
      </c>
      <c r="H4" s="12" t="s">
        <v>136</v>
      </c>
      <c r="I4" s="14" t="s">
        <v>230</v>
      </c>
      <c r="J4" s="31" t="s">
        <v>244</v>
      </c>
      <c r="K4" s="15">
        <v>71</v>
      </c>
      <c r="L4" s="16">
        <f t="shared" si="0"/>
        <v>28.400000000000002</v>
      </c>
      <c r="M4" s="16">
        <v>87</v>
      </c>
      <c r="N4" s="16">
        <f t="shared" si="1"/>
        <v>52.199999999999996</v>
      </c>
      <c r="O4" s="16">
        <f aca="true" t="shared" si="2" ref="O4:O34">L4+N4</f>
        <v>80.6</v>
      </c>
      <c r="P4" s="12">
        <v>2</v>
      </c>
      <c r="Q4" s="12"/>
    </row>
    <row r="5" spans="1:17" s="17" customFormat="1" ht="24.75" customHeight="1">
      <c r="A5" s="12">
        <v>3</v>
      </c>
      <c r="B5" s="12" t="s">
        <v>112</v>
      </c>
      <c r="C5" s="12" t="s">
        <v>5</v>
      </c>
      <c r="D5" s="13">
        <v>19820908</v>
      </c>
      <c r="E5" s="11" t="s">
        <v>25</v>
      </c>
      <c r="F5" s="12" t="s">
        <v>6</v>
      </c>
      <c r="G5" s="12" t="s">
        <v>7</v>
      </c>
      <c r="H5" s="12" t="s">
        <v>141</v>
      </c>
      <c r="I5" s="12" t="s">
        <v>140</v>
      </c>
      <c r="J5" s="31" t="s">
        <v>245</v>
      </c>
      <c r="K5" s="15">
        <v>75</v>
      </c>
      <c r="L5" s="16">
        <f t="shared" si="0"/>
        <v>30</v>
      </c>
      <c r="M5" s="16">
        <v>80.2</v>
      </c>
      <c r="N5" s="16">
        <f t="shared" si="1"/>
        <v>48.12</v>
      </c>
      <c r="O5" s="16">
        <f>L5+N5</f>
        <v>78.12</v>
      </c>
      <c r="P5" s="12">
        <v>3</v>
      </c>
      <c r="Q5" s="12"/>
    </row>
    <row r="6" spans="1:17" s="17" customFormat="1" ht="24.75" customHeight="1">
      <c r="A6" s="12">
        <v>4</v>
      </c>
      <c r="B6" s="12" t="s">
        <v>39</v>
      </c>
      <c r="C6" s="12" t="s">
        <v>5</v>
      </c>
      <c r="D6" s="13">
        <v>19870616</v>
      </c>
      <c r="E6" s="11" t="s">
        <v>25</v>
      </c>
      <c r="F6" s="12" t="s">
        <v>6</v>
      </c>
      <c r="G6" s="12" t="s">
        <v>7</v>
      </c>
      <c r="H6" s="12" t="s">
        <v>137</v>
      </c>
      <c r="I6" s="12" t="s">
        <v>138</v>
      </c>
      <c r="J6" s="31" t="s">
        <v>246</v>
      </c>
      <c r="K6" s="15">
        <v>70</v>
      </c>
      <c r="L6" s="16">
        <f t="shared" si="0"/>
        <v>28</v>
      </c>
      <c r="M6" s="16">
        <v>83.2</v>
      </c>
      <c r="N6" s="16">
        <f t="shared" si="1"/>
        <v>49.92</v>
      </c>
      <c r="O6" s="16">
        <f t="shared" si="2"/>
        <v>77.92</v>
      </c>
      <c r="P6" s="12">
        <v>4</v>
      </c>
      <c r="Q6" s="12"/>
    </row>
    <row r="7" spans="1:17" s="17" customFormat="1" ht="24.75" customHeight="1">
      <c r="A7" s="12">
        <v>5</v>
      </c>
      <c r="B7" s="12" t="s">
        <v>9</v>
      </c>
      <c r="C7" s="12" t="s">
        <v>10</v>
      </c>
      <c r="D7" s="13">
        <v>19841117</v>
      </c>
      <c r="E7" s="11" t="s">
        <v>11</v>
      </c>
      <c r="F7" s="12" t="s">
        <v>6</v>
      </c>
      <c r="G7" s="12" t="s">
        <v>7</v>
      </c>
      <c r="H7" s="12" t="s">
        <v>142</v>
      </c>
      <c r="I7" s="18" t="s">
        <v>232</v>
      </c>
      <c r="J7" s="32" t="s">
        <v>247</v>
      </c>
      <c r="K7" s="15">
        <v>80</v>
      </c>
      <c r="L7" s="16">
        <f t="shared" si="0"/>
        <v>32</v>
      </c>
      <c r="M7" s="16">
        <v>88.8</v>
      </c>
      <c r="N7" s="16">
        <f t="shared" si="1"/>
        <v>53.279999999999994</v>
      </c>
      <c r="O7" s="16">
        <f t="shared" si="2"/>
        <v>85.28</v>
      </c>
      <c r="P7" s="12">
        <v>1</v>
      </c>
      <c r="Q7" s="12"/>
    </row>
    <row r="8" spans="1:17" s="17" customFormat="1" ht="24.75" customHeight="1">
      <c r="A8" s="12">
        <v>6</v>
      </c>
      <c r="B8" s="12" t="s">
        <v>59</v>
      </c>
      <c r="C8" s="12" t="s">
        <v>5</v>
      </c>
      <c r="D8" s="13">
        <v>19861011</v>
      </c>
      <c r="E8" s="11" t="s">
        <v>22</v>
      </c>
      <c r="F8" s="12" t="s">
        <v>6</v>
      </c>
      <c r="G8" s="12" t="s">
        <v>7</v>
      </c>
      <c r="H8" s="12" t="s">
        <v>142</v>
      </c>
      <c r="I8" s="12" t="s">
        <v>143</v>
      </c>
      <c r="J8" s="32" t="s">
        <v>248</v>
      </c>
      <c r="K8" s="15">
        <v>78</v>
      </c>
      <c r="L8" s="16">
        <f t="shared" si="0"/>
        <v>31.200000000000003</v>
      </c>
      <c r="M8" s="16">
        <v>87.8</v>
      </c>
      <c r="N8" s="16">
        <f t="shared" si="1"/>
        <v>52.68</v>
      </c>
      <c r="O8" s="16">
        <f t="shared" si="2"/>
        <v>83.88</v>
      </c>
      <c r="P8" s="12">
        <v>1</v>
      </c>
      <c r="Q8" s="12"/>
    </row>
    <row r="9" spans="1:17" s="17" customFormat="1" ht="24.75" customHeight="1">
      <c r="A9" s="12">
        <v>7</v>
      </c>
      <c r="B9" s="12" t="s">
        <v>103</v>
      </c>
      <c r="C9" s="12" t="s">
        <v>10</v>
      </c>
      <c r="D9" s="13">
        <v>19840214</v>
      </c>
      <c r="E9" s="11" t="s">
        <v>80</v>
      </c>
      <c r="F9" s="12" t="s">
        <v>6</v>
      </c>
      <c r="G9" s="12" t="s">
        <v>7</v>
      </c>
      <c r="H9" s="12" t="s">
        <v>144</v>
      </c>
      <c r="I9" s="12" t="s">
        <v>231</v>
      </c>
      <c r="J9" s="32" t="s">
        <v>249</v>
      </c>
      <c r="K9" s="15">
        <v>68</v>
      </c>
      <c r="L9" s="16">
        <f t="shared" si="0"/>
        <v>27.200000000000003</v>
      </c>
      <c r="M9" s="16">
        <v>87.6</v>
      </c>
      <c r="N9" s="16">
        <f t="shared" si="1"/>
        <v>52.559999999999995</v>
      </c>
      <c r="O9" s="16">
        <f>L9+N9</f>
        <v>79.75999999999999</v>
      </c>
      <c r="P9" s="12">
        <v>1</v>
      </c>
      <c r="Q9" s="12"/>
    </row>
    <row r="10" spans="1:17" s="17" customFormat="1" ht="24.75" customHeight="1">
      <c r="A10" s="12">
        <v>8</v>
      </c>
      <c r="B10" s="12" t="s">
        <v>79</v>
      </c>
      <c r="C10" s="12" t="s">
        <v>10</v>
      </c>
      <c r="D10" s="13">
        <v>19850610</v>
      </c>
      <c r="E10" s="11" t="s">
        <v>80</v>
      </c>
      <c r="F10" s="12" t="s">
        <v>6</v>
      </c>
      <c r="G10" s="12" t="s">
        <v>7</v>
      </c>
      <c r="H10" s="12" t="s">
        <v>141</v>
      </c>
      <c r="I10" s="12" t="s">
        <v>231</v>
      </c>
      <c r="J10" s="32" t="s">
        <v>250</v>
      </c>
      <c r="K10" s="15">
        <v>64</v>
      </c>
      <c r="L10" s="16">
        <f t="shared" si="0"/>
        <v>25.6</v>
      </c>
      <c r="M10" s="16">
        <v>88</v>
      </c>
      <c r="N10" s="16">
        <f t="shared" si="1"/>
        <v>52.8</v>
      </c>
      <c r="O10" s="16">
        <f t="shared" si="2"/>
        <v>78.4</v>
      </c>
      <c r="P10" s="12">
        <v>2</v>
      </c>
      <c r="Q10" s="12"/>
    </row>
    <row r="11" spans="1:17" s="17" customFormat="1" ht="24.75" customHeight="1">
      <c r="A11" s="12">
        <v>9</v>
      </c>
      <c r="B11" s="12" t="s">
        <v>35</v>
      </c>
      <c r="C11" s="12" t="s">
        <v>10</v>
      </c>
      <c r="D11" s="13">
        <v>19820901</v>
      </c>
      <c r="E11" s="11" t="s">
        <v>36</v>
      </c>
      <c r="F11" s="12" t="s">
        <v>6</v>
      </c>
      <c r="G11" s="12" t="s">
        <v>7</v>
      </c>
      <c r="H11" s="12" t="s">
        <v>145</v>
      </c>
      <c r="I11" s="34" t="s">
        <v>333</v>
      </c>
      <c r="J11" s="32" t="s">
        <v>251</v>
      </c>
      <c r="K11" s="15">
        <v>80</v>
      </c>
      <c r="L11" s="16">
        <f aca="true" t="shared" si="3" ref="L11:L36">K11*0.4</f>
        <v>32</v>
      </c>
      <c r="M11" s="16">
        <v>84.2</v>
      </c>
      <c r="N11" s="16">
        <f aca="true" t="shared" si="4" ref="N11:N36">M11*0.6</f>
        <v>50.52</v>
      </c>
      <c r="O11" s="16">
        <f t="shared" si="2"/>
        <v>82.52000000000001</v>
      </c>
      <c r="P11" s="12">
        <v>1</v>
      </c>
      <c r="Q11" s="12"/>
    </row>
    <row r="12" spans="1:17" s="17" customFormat="1" ht="24.75" customHeight="1">
      <c r="A12" s="12">
        <v>10</v>
      </c>
      <c r="B12" s="12" t="s">
        <v>68</v>
      </c>
      <c r="C12" s="12" t="s">
        <v>10</v>
      </c>
      <c r="D12" s="13">
        <v>19830630</v>
      </c>
      <c r="E12" s="11" t="s">
        <v>26</v>
      </c>
      <c r="F12" s="12" t="s">
        <v>6</v>
      </c>
      <c r="G12" s="12" t="s">
        <v>7</v>
      </c>
      <c r="H12" s="12" t="s">
        <v>150</v>
      </c>
      <c r="I12" s="12" t="s">
        <v>146</v>
      </c>
      <c r="J12" s="32" t="s">
        <v>252</v>
      </c>
      <c r="K12" s="15">
        <v>89</v>
      </c>
      <c r="L12" s="16">
        <f>K12*0.4</f>
        <v>35.6</v>
      </c>
      <c r="M12" s="16">
        <v>82.8</v>
      </c>
      <c r="N12" s="16">
        <f>M12*0.6</f>
        <v>49.68</v>
      </c>
      <c r="O12" s="16">
        <f>L12+N12</f>
        <v>85.28</v>
      </c>
      <c r="P12" s="12">
        <v>1</v>
      </c>
      <c r="Q12" s="12"/>
    </row>
    <row r="13" spans="1:17" s="17" customFormat="1" ht="24.75" customHeight="1">
      <c r="A13" s="12">
        <v>11</v>
      </c>
      <c r="B13" s="12" t="s">
        <v>124</v>
      </c>
      <c r="C13" s="12" t="s">
        <v>5</v>
      </c>
      <c r="D13" s="13">
        <v>19850725</v>
      </c>
      <c r="E13" s="11" t="s">
        <v>26</v>
      </c>
      <c r="F13" s="12" t="s">
        <v>6</v>
      </c>
      <c r="G13" s="12" t="s">
        <v>7</v>
      </c>
      <c r="H13" s="12" t="s">
        <v>152</v>
      </c>
      <c r="I13" s="12" t="s">
        <v>151</v>
      </c>
      <c r="J13" s="32" t="s">
        <v>253</v>
      </c>
      <c r="K13" s="15">
        <v>96</v>
      </c>
      <c r="L13" s="16">
        <f>K13*0.4</f>
        <v>38.400000000000006</v>
      </c>
      <c r="M13" s="16">
        <v>73.6</v>
      </c>
      <c r="N13" s="16">
        <f>M13*0.6</f>
        <v>44.16</v>
      </c>
      <c r="O13" s="16">
        <f>L13+N13</f>
        <v>82.56</v>
      </c>
      <c r="P13" s="12">
        <v>2</v>
      </c>
      <c r="Q13" s="12"/>
    </row>
    <row r="14" spans="1:17" s="17" customFormat="1" ht="24.75" customHeight="1">
      <c r="A14" s="12">
        <v>12</v>
      </c>
      <c r="B14" s="12" t="s">
        <v>45</v>
      </c>
      <c r="C14" s="12" t="s">
        <v>5</v>
      </c>
      <c r="D14" s="13">
        <v>19830127</v>
      </c>
      <c r="E14" s="11" t="s">
        <v>26</v>
      </c>
      <c r="F14" s="12" t="s">
        <v>6</v>
      </c>
      <c r="G14" s="12" t="s">
        <v>7</v>
      </c>
      <c r="H14" s="12" t="s">
        <v>149</v>
      </c>
      <c r="I14" s="12" t="s">
        <v>148</v>
      </c>
      <c r="J14" s="32" t="s">
        <v>254</v>
      </c>
      <c r="K14" s="15">
        <v>67</v>
      </c>
      <c r="L14" s="16">
        <f t="shared" si="3"/>
        <v>26.8</v>
      </c>
      <c r="M14" s="16">
        <v>92</v>
      </c>
      <c r="N14" s="16">
        <f t="shared" si="4"/>
        <v>55.199999999999996</v>
      </c>
      <c r="O14" s="16">
        <f t="shared" si="2"/>
        <v>82</v>
      </c>
      <c r="P14" s="12">
        <v>3</v>
      </c>
      <c r="Q14" s="12"/>
    </row>
    <row r="15" spans="1:17" s="17" customFormat="1" ht="24.75" customHeight="1">
      <c r="A15" s="12">
        <v>13</v>
      </c>
      <c r="B15" s="12" t="s">
        <v>81</v>
      </c>
      <c r="C15" s="12" t="s">
        <v>5</v>
      </c>
      <c r="D15" s="13">
        <v>19870110</v>
      </c>
      <c r="E15" s="11" t="s">
        <v>26</v>
      </c>
      <c r="F15" s="12" t="s">
        <v>6</v>
      </c>
      <c r="G15" s="12" t="s">
        <v>7</v>
      </c>
      <c r="H15" s="12" t="s">
        <v>142</v>
      </c>
      <c r="I15" s="12" t="s">
        <v>148</v>
      </c>
      <c r="J15" s="32" t="s">
        <v>255</v>
      </c>
      <c r="K15" s="15">
        <v>85</v>
      </c>
      <c r="L15" s="16">
        <f t="shared" si="3"/>
        <v>34</v>
      </c>
      <c r="M15" s="16">
        <v>79.2</v>
      </c>
      <c r="N15" s="16">
        <f t="shared" si="4"/>
        <v>47.52</v>
      </c>
      <c r="O15" s="16">
        <f t="shared" si="2"/>
        <v>81.52000000000001</v>
      </c>
      <c r="P15" s="12">
        <v>4</v>
      </c>
      <c r="Q15" s="12"/>
    </row>
    <row r="16" spans="1:17" s="17" customFormat="1" ht="24.75" customHeight="1">
      <c r="A16" s="12">
        <v>14</v>
      </c>
      <c r="B16" s="12" t="s">
        <v>30</v>
      </c>
      <c r="C16" s="12" t="s">
        <v>10</v>
      </c>
      <c r="D16" s="13">
        <v>19820212</v>
      </c>
      <c r="E16" s="11" t="s">
        <v>26</v>
      </c>
      <c r="F16" s="12" t="s">
        <v>6</v>
      </c>
      <c r="G16" s="12" t="s">
        <v>7</v>
      </c>
      <c r="H16" s="12" t="s">
        <v>147</v>
      </c>
      <c r="I16" s="12" t="s">
        <v>146</v>
      </c>
      <c r="J16" s="32" t="s">
        <v>256</v>
      </c>
      <c r="K16" s="15">
        <v>83</v>
      </c>
      <c r="L16" s="16">
        <f>K16*0.4</f>
        <v>33.2</v>
      </c>
      <c r="M16" s="16">
        <v>80.4</v>
      </c>
      <c r="N16" s="16">
        <f>M16*0.6</f>
        <v>48.24</v>
      </c>
      <c r="O16" s="16">
        <f>L16+N16</f>
        <v>81.44</v>
      </c>
      <c r="P16" s="12">
        <v>5</v>
      </c>
      <c r="Q16" s="12"/>
    </row>
    <row r="17" spans="1:17" s="17" customFormat="1" ht="24.75" customHeight="1">
      <c r="A17" s="12">
        <v>15</v>
      </c>
      <c r="B17" s="12" t="s">
        <v>84</v>
      </c>
      <c r="C17" s="12" t="s">
        <v>5</v>
      </c>
      <c r="D17" s="13">
        <v>19850112</v>
      </c>
      <c r="E17" s="11" t="s">
        <v>85</v>
      </c>
      <c r="F17" s="12" t="s">
        <v>6</v>
      </c>
      <c r="G17" s="12" t="s">
        <v>7</v>
      </c>
      <c r="H17" s="14" t="s">
        <v>226</v>
      </c>
      <c r="I17" s="12" t="s">
        <v>227</v>
      </c>
      <c r="J17" s="32" t="s">
        <v>257</v>
      </c>
      <c r="K17" s="15">
        <v>77.5</v>
      </c>
      <c r="L17" s="16">
        <f t="shared" si="3"/>
        <v>31</v>
      </c>
      <c r="M17" s="16">
        <v>83.4</v>
      </c>
      <c r="N17" s="16">
        <f t="shared" si="4"/>
        <v>50.04</v>
      </c>
      <c r="O17" s="16">
        <f t="shared" si="2"/>
        <v>81.03999999999999</v>
      </c>
      <c r="P17" s="12">
        <v>1</v>
      </c>
      <c r="Q17" s="12"/>
    </row>
    <row r="18" spans="1:17" s="17" customFormat="1" ht="24.75" customHeight="1">
      <c r="A18" s="12">
        <v>16</v>
      </c>
      <c r="B18" s="12" t="s">
        <v>127</v>
      </c>
      <c r="C18" s="12" t="s">
        <v>10</v>
      </c>
      <c r="D18" s="13">
        <v>19781128</v>
      </c>
      <c r="E18" s="11" t="s">
        <v>105</v>
      </c>
      <c r="F18" s="12" t="s">
        <v>6</v>
      </c>
      <c r="G18" s="12" t="s">
        <v>7</v>
      </c>
      <c r="H18" s="12" t="s">
        <v>141</v>
      </c>
      <c r="I18" s="12" t="s">
        <v>154</v>
      </c>
      <c r="J18" s="32" t="s">
        <v>258</v>
      </c>
      <c r="K18" s="15">
        <v>80</v>
      </c>
      <c r="L18" s="16">
        <f>K18*0.4</f>
        <v>32</v>
      </c>
      <c r="M18" s="16">
        <v>86.4</v>
      </c>
      <c r="N18" s="16">
        <f>M18*0.6</f>
        <v>51.84</v>
      </c>
      <c r="O18" s="16">
        <f>L18+N18</f>
        <v>83.84</v>
      </c>
      <c r="P18" s="12">
        <v>1</v>
      </c>
      <c r="Q18" s="12"/>
    </row>
    <row r="19" spans="1:17" s="17" customFormat="1" ht="24.75" customHeight="1">
      <c r="A19" s="12">
        <v>17</v>
      </c>
      <c r="B19" s="12" t="s">
        <v>110</v>
      </c>
      <c r="C19" s="12" t="s">
        <v>10</v>
      </c>
      <c r="D19" s="13">
        <v>19750619</v>
      </c>
      <c r="E19" s="11" t="s">
        <v>105</v>
      </c>
      <c r="F19" s="12" t="s">
        <v>6</v>
      </c>
      <c r="G19" s="12" t="s">
        <v>7</v>
      </c>
      <c r="H19" s="12" t="s">
        <v>152</v>
      </c>
      <c r="I19" s="12" t="s">
        <v>153</v>
      </c>
      <c r="J19" s="32" t="s">
        <v>259</v>
      </c>
      <c r="K19" s="15">
        <v>73.5</v>
      </c>
      <c r="L19" s="16">
        <f t="shared" si="3"/>
        <v>29.400000000000002</v>
      </c>
      <c r="M19" s="16">
        <v>87.8</v>
      </c>
      <c r="N19" s="16">
        <f t="shared" si="4"/>
        <v>52.68</v>
      </c>
      <c r="O19" s="16">
        <f t="shared" si="2"/>
        <v>82.08</v>
      </c>
      <c r="P19" s="12">
        <v>2</v>
      </c>
      <c r="Q19" s="12"/>
    </row>
    <row r="20" spans="1:17" s="17" customFormat="1" ht="24.75" customHeight="1">
      <c r="A20" s="12">
        <v>18</v>
      </c>
      <c r="B20" s="12" t="s">
        <v>122</v>
      </c>
      <c r="C20" s="12" t="s">
        <v>10</v>
      </c>
      <c r="D20" s="13">
        <v>19790605</v>
      </c>
      <c r="E20" s="11" t="s">
        <v>123</v>
      </c>
      <c r="F20" s="12" t="s">
        <v>6</v>
      </c>
      <c r="G20" s="12" t="s">
        <v>7</v>
      </c>
      <c r="H20" s="12" t="s">
        <v>156</v>
      </c>
      <c r="I20" s="12" t="s">
        <v>155</v>
      </c>
      <c r="J20" s="32" t="s">
        <v>260</v>
      </c>
      <c r="K20" s="15">
        <v>47</v>
      </c>
      <c r="L20" s="16">
        <f t="shared" si="3"/>
        <v>18.8</v>
      </c>
      <c r="M20" s="16">
        <v>79</v>
      </c>
      <c r="N20" s="16">
        <f t="shared" si="4"/>
        <v>47.4</v>
      </c>
      <c r="O20" s="16">
        <f t="shared" si="2"/>
        <v>66.2</v>
      </c>
      <c r="P20" s="12">
        <v>1</v>
      </c>
      <c r="Q20" s="12"/>
    </row>
    <row r="21" spans="1:17" s="17" customFormat="1" ht="24.75" customHeight="1">
      <c r="A21" s="12">
        <v>19</v>
      </c>
      <c r="B21" s="12" t="s">
        <v>74</v>
      </c>
      <c r="C21" s="12" t="s">
        <v>5</v>
      </c>
      <c r="D21" s="13">
        <v>19861215</v>
      </c>
      <c r="E21" s="11" t="s">
        <v>75</v>
      </c>
      <c r="F21" s="12" t="s">
        <v>6</v>
      </c>
      <c r="G21" s="12" t="s">
        <v>7</v>
      </c>
      <c r="H21" s="12" t="s">
        <v>158</v>
      </c>
      <c r="I21" s="12" t="s">
        <v>157</v>
      </c>
      <c r="J21" s="32" t="s">
        <v>261</v>
      </c>
      <c r="K21" s="15">
        <v>82.5</v>
      </c>
      <c r="L21" s="16">
        <f t="shared" si="3"/>
        <v>33</v>
      </c>
      <c r="M21" s="16">
        <v>83.4</v>
      </c>
      <c r="N21" s="16">
        <f t="shared" si="4"/>
        <v>50.04</v>
      </c>
      <c r="O21" s="16">
        <f t="shared" si="2"/>
        <v>83.03999999999999</v>
      </c>
      <c r="P21" s="12">
        <v>1</v>
      </c>
      <c r="Q21" s="12"/>
    </row>
    <row r="22" spans="1:17" s="17" customFormat="1" ht="24.75" customHeight="1">
      <c r="A22" s="12">
        <v>20</v>
      </c>
      <c r="B22" s="12" t="s">
        <v>126</v>
      </c>
      <c r="C22" s="12" t="s">
        <v>5</v>
      </c>
      <c r="D22" s="13">
        <v>19820904</v>
      </c>
      <c r="E22" s="11" t="s">
        <v>75</v>
      </c>
      <c r="F22" s="12" t="s">
        <v>6</v>
      </c>
      <c r="G22" s="12" t="s">
        <v>7</v>
      </c>
      <c r="H22" s="12" t="s">
        <v>141</v>
      </c>
      <c r="I22" s="12" t="s">
        <v>159</v>
      </c>
      <c r="J22" s="32" t="s">
        <v>262</v>
      </c>
      <c r="K22" s="15">
        <v>68</v>
      </c>
      <c r="L22" s="16">
        <f t="shared" si="3"/>
        <v>27.200000000000003</v>
      </c>
      <c r="M22" s="16">
        <v>81.2</v>
      </c>
      <c r="N22" s="16">
        <f t="shared" si="4"/>
        <v>48.72</v>
      </c>
      <c r="O22" s="16">
        <f t="shared" si="2"/>
        <v>75.92</v>
      </c>
      <c r="P22" s="12">
        <v>2</v>
      </c>
      <c r="Q22" s="12"/>
    </row>
    <row r="23" spans="1:17" s="17" customFormat="1" ht="24.75" customHeight="1">
      <c r="A23" s="12">
        <v>21</v>
      </c>
      <c r="B23" s="12" t="s">
        <v>114</v>
      </c>
      <c r="C23" s="12" t="s">
        <v>10</v>
      </c>
      <c r="D23" s="13">
        <v>19760725</v>
      </c>
      <c r="E23" s="11" t="s">
        <v>115</v>
      </c>
      <c r="F23" s="12" t="s">
        <v>6</v>
      </c>
      <c r="G23" s="12" t="s">
        <v>7</v>
      </c>
      <c r="H23" s="12" t="s">
        <v>161</v>
      </c>
      <c r="I23" s="12" t="s">
        <v>160</v>
      </c>
      <c r="J23" s="32" t="s">
        <v>263</v>
      </c>
      <c r="K23" s="15">
        <v>73</v>
      </c>
      <c r="L23" s="16">
        <f t="shared" si="3"/>
        <v>29.200000000000003</v>
      </c>
      <c r="M23" s="16">
        <v>78.2</v>
      </c>
      <c r="N23" s="16">
        <f t="shared" si="4"/>
        <v>46.92</v>
      </c>
      <c r="O23" s="16">
        <f t="shared" si="2"/>
        <v>76.12</v>
      </c>
      <c r="P23" s="12">
        <v>1</v>
      </c>
      <c r="Q23" s="12"/>
    </row>
    <row r="24" spans="1:17" s="17" customFormat="1" ht="24.75" customHeight="1">
      <c r="A24" s="12">
        <v>22</v>
      </c>
      <c r="B24" s="12" t="s">
        <v>62</v>
      </c>
      <c r="C24" s="12" t="s">
        <v>10</v>
      </c>
      <c r="D24" s="13">
        <v>19790719</v>
      </c>
      <c r="E24" s="11" t="s">
        <v>16</v>
      </c>
      <c r="F24" s="12" t="s">
        <v>6</v>
      </c>
      <c r="G24" s="12" t="s">
        <v>7</v>
      </c>
      <c r="H24" s="12" t="s">
        <v>163</v>
      </c>
      <c r="I24" s="12" t="s">
        <v>162</v>
      </c>
      <c r="J24" s="32" t="s">
        <v>264</v>
      </c>
      <c r="K24" s="15">
        <v>74</v>
      </c>
      <c r="L24" s="16">
        <f>K24*0.4</f>
        <v>29.6</v>
      </c>
      <c r="M24" s="16">
        <v>83.2</v>
      </c>
      <c r="N24" s="16">
        <f>M24*0.6</f>
        <v>49.92</v>
      </c>
      <c r="O24" s="16">
        <f>L24+N24</f>
        <v>79.52000000000001</v>
      </c>
      <c r="P24" s="12">
        <v>1</v>
      </c>
      <c r="Q24" s="12"/>
    </row>
    <row r="25" spans="1:17" s="17" customFormat="1" ht="24.75" customHeight="1">
      <c r="A25" s="12">
        <v>23</v>
      </c>
      <c r="B25" s="12" t="s">
        <v>15</v>
      </c>
      <c r="C25" s="12" t="s">
        <v>10</v>
      </c>
      <c r="D25" s="13">
        <v>19780924</v>
      </c>
      <c r="E25" s="11" t="s">
        <v>16</v>
      </c>
      <c r="F25" s="12" t="s">
        <v>6</v>
      </c>
      <c r="G25" s="12" t="s">
        <v>7</v>
      </c>
      <c r="H25" s="12" t="s">
        <v>141</v>
      </c>
      <c r="I25" s="12" t="s">
        <v>162</v>
      </c>
      <c r="J25" s="32" t="s">
        <v>265</v>
      </c>
      <c r="K25" s="15">
        <v>54</v>
      </c>
      <c r="L25" s="16">
        <f t="shared" si="3"/>
        <v>21.6</v>
      </c>
      <c r="M25" s="16">
        <v>82.2</v>
      </c>
      <c r="N25" s="16">
        <f t="shared" si="4"/>
        <v>49.32</v>
      </c>
      <c r="O25" s="16">
        <f t="shared" si="2"/>
        <v>70.92</v>
      </c>
      <c r="P25" s="12">
        <v>2</v>
      </c>
      <c r="Q25" s="12"/>
    </row>
    <row r="26" spans="1:17" s="17" customFormat="1" ht="24.75" customHeight="1">
      <c r="A26" s="12">
        <v>24</v>
      </c>
      <c r="B26" s="12" t="s">
        <v>61</v>
      </c>
      <c r="C26" s="12" t="s">
        <v>5</v>
      </c>
      <c r="D26" s="35">
        <v>19861120</v>
      </c>
      <c r="E26" s="11" t="s">
        <v>34</v>
      </c>
      <c r="F26" s="12" t="s">
        <v>6</v>
      </c>
      <c r="G26" s="12" t="s">
        <v>7</v>
      </c>
      <c r="H26" s="12" t="s">
        <v>142</v>
      </c>
      <c r="I26" s="33" t="s">
        <v>334</v>
      </c>
      <c r="J26" s="36" t="s">
        <v>266</v>
      </c>
      <c r="K26" s="15">
        <v>81.5</v>
      </c>
      <c r="L26" s="16">
        <f t="shared" si="3"/>
        <v>32.6</v>
      </c>
      <c r="M26" s="16">
        <v>85</v>
      </c>
      <c r="N26" s="16">
        <f t="shared" si="4"/>
        <v>51</v>
      </c>
      <c r="O26" s="16">
        <f t="shared" si="2"/>
        <v>83.6</v>
      </c>
      <c r="P26" s="12">
        <v>1</v>
      </c>
      <c r="Q26" s="12"/>
    </row>
    <row r="27" spans="1:17" s="17" customFormat="1" ht="24.75" customHeight="1">
      <c r="A27" s="12">
        <v>25</v>
      </c>
      <c r="B27" s="12" t="s">
        <v>95</v>
      </c>
      <c r="C27" s="12" t="s">
        <v>10</v>
      </c>
      <c r="D27" s="35">
        <v>19810926</v>
      </c>
      <c r="E27" s="11" t="s">
        <v>34</v>
      </c>
      <c r="F27" s="12" t="s">
        <v>6</v>
      </c>
      <c r="G27" s="12" t="s">
        <v>7</v>
      </c>
      <c r="H27" s="12" t="s">
        <v>142</v>
      </c>
      <c r="I27" s="33" t="s">
        <v>335</v>
      </c>
      <c r="J27" s="36" t="s">
        <v>267</v>
      </c>
      <c r="K27" s="15">
        <v>81</v>
      </c>
      <c r="L27" s="16">
        <f t="shared" si="3"/>
        <v>32.4</v>
      </c>
      <c r="M27" s="16">
        <v>82.2</v>
      </c>
      <c r="N27" s="16">
        <f t="shared" si="4"/>
        <v>49.32</v>
      </c>
      <c r="O27" s="16">
        <f t="shared" si="2"/>
        <v>81.72</v>
      </c>
      <c r="P27" s="12">
        <v>2</v>
      </c>
      <c r="Q27" s="12"/>
    </row>
    <row r="28" spans="1:17" s="17" customFormat="1" ht="24.75" customHeight="1">
      <c r="A28" s="12">
        <v>26</v>
      </c>
      <c r="B28" s="12" t="s">
        <v>129</v>
      </c>
      <c r="C28" s="12" t="s">
        <v>10</v>
      </c>
      <c r="D28" s="35">
        <v>19820322</v>
      </c>
      <c r="E28" s="11" t="s">
        <v>34</v>
      </c>
      <c r="F28" s="12" t="s">
        <v>6</v>
      </c>
      <c r="G28" s="12" t="s">
        <v>7</v>
      </c>
      <c r="H28" s="12" t="s">
        <v>142</v>
      </c>
      <c r="I28" s="33" t="s">
        <v>334</v>
      </c>
      <c r="J28" s="36" t="s">
        <v>268</v>
      </c>
      <c r="K28" s="15">
        <v>75</v>
      </c>
      <c r="L28" s="16">
        <f>K28*0.4</f>
        <v>30</v>
      </c>
      <c r="M28" s="16">
        <v>85.6</v>
      </c>
      <c r="N28" s="16">
        <f>M28*0.6</f>
        <v>51.35999999999999</v>
      </c>
      <c r="O28" s="16">
        <f>L28+N28</f>
        <v>81.35999999999999</v>
      </c>
      <c r="P28" s="12">
        <v>3</v>
      </c>
      <c r="Q28" s="12"/>
    </row>
    <row r="29" spans="1:17" s="17" customFormat="1" ht="24.75" customHeight="1">
      <c r="A29" s="12">
        <v>27</v>
      </c>
      <c r="B29" s="12" t="s">
        <v>117</v>
      </c>
      <c r="C29" s="12" t="s">
        <v>5</v>
      </c>
      <c r="D29" s="35">
        <v>19860409</v>
      </c>
      <c r="E29" s="11" t="s">
        <v>34</v>
      </c>
      <c r="F29" s="12" t="s">
        <v>6</v>
      </c>
      <c r="G29" s="12" t="s">
        <v>7</v>
      </c>
      <c r="H29" s="12" t="s">
        <v>142</v>
      </c>
      <c r="I29" s="33" t="s">
        <v>336</v>
      </c>
      <c r="J29" s="36" t="s">
        <v>269</v>
      </c>
      <c r="K29" s="15">
        <v>48</v>
      </c>
      <c r="L29" s="16">
        <f t="shared" si="3"/>
        <v>19.200000000000003</v>
      </c>
      <c r="M29" s="16">
        <v>88.6</v>
      </c>
      <c r="N29" s="16">
        <f t="shared" si="4"/>
        <v>53.16</v>
      </c>
      <c r="O29" s="16">
        <f t="shared" si="2"/>
        <v>72.36</v>
      </c>
      <c r="P29" s="12">
        <v>4</v>
      </c>
      <c r="Q29" s="12"/>
    </row>
    <row r="30" spans="1:17" s="23" customFormat="1" ht="24.75" customHeight="1">
      <c r="A30" s="12">
        <v>28</v>
      </c>
      <c r="B30" s="19" t="s">
        <v>98</v>
      </c>
      <c r="C30" s="19" t="s">
        <v>5</v>
      </c>
      <c r="D30" s="20">
        <v>19860703</v>
      </c>
      <c r="E30" s="9" t="s">
        <v>14</v>
      </c>
      <c r="F30" s="19" t="s">
        <v>6</v>
      </c>
      <c r="G30" s="19" t="s">
        <v>7</v>
      </c>
      <c r="H30" s="19" t="s">
        <v>142</v>
      </c>
      <c r="I30" s="19" t="s">
        <v>165</v>
      </c>
      <c r="J30" s="31" t="s">
        <v>270</v>
      </c>
      <c r="K30" s="21">
        <v>77</v>
      </c>
      <c r="L30" s="22">
        <f t="shared" si="3"/>
        <v>30.8</v>
      </c>
      <c r="M30" s="22">
        <v>84.4</v>
      </c>
      <c r="N30" s="22">
        <f t="shared" si="4"/>
        <v>50.64</v>
      </c>
      <c r="O30" s="22">
        <f t="shared" si="2"/>
        <v>81.44</v>
      </c>
      <c r="P30" s="19">
        <v>1</v>
      </c>
      <c r="Q30" s="19"/>
    </row>
    <row r="31" spans="1:17" s="23" customFormat="1" ht="24.75" customHeight="1">
      <c r="A31" s="12">
        <v>29</v>
      </c>
      <c r="B31" s="19" t="s">
        <v>99</v>
      </c>
      <c r="C31" s="19" t="s">
        <v>10</v>
      </c>
      <c r="D31" s="20">
        <v>19850725</v>
      </c>
      <c r="E31" s="9" t="s">
        <v>14</v>
      </c>
      <c r="F31" s="19" t="s">
        <v>6</v>
      </c>
      <c r="G31" s="19" t="s">
        <v>7</v>
      </c>
      <c r="H31" s="19" t="s">
        <v>142</v>
      </c>
      <c r="I31" s="19" t="s">
        <v>166</v>
      </c>
      <c r="J31" s="31" t="s">
        <v>271</v>
      </c>
      <c r="K31" s="21">
        <v>70</v>
      </c>
      <c r="L31" s="22">
        <f t="shared" si="3"/>
        <v>28</v>
      </c>
      <c r="M31" s="22">
        <v>85.4</v>
      </c>
      <c r="N31" s="22">
        <f t="shared" si="4"/>
        <v>51.24</v>
      </c>
      <c r="O31" s="22">
        <f t="shared" si="2"/>
        <v>79.24000000000001</v>
      </c>
      <c r="P31" s="19">
        <v>2</v>
      </c>
      <c r="Q31" s="19"/>
    </row>
    <row r="32" spans="1:17" s="23" customFormat="1" ht="24.75" customHeight="1">
      <c r="A32" s="12">
        <v>30</v>
      </c>
      <c r="B32" s="19" t="s">
        <v>13</v>
      </c>
      <c r="C32" s="19" t="s">
        <v>5</v>
      </c>
      <c r="D32" s="20">
        <v>19860416</v>
      </c>
      <c r="E32" s="9" t="s">
        <v>14</v>
      </c>
      <c r="F32" s="19" t="s">
        <v>6</v>
      </c>
      <c r="G32" s="19" t="s">
        <v>7</v>
      </c>
      <c r="H32" s="19" t="s">
        <v>142</v>
      </c>
      <c r="I32" s="19" t="s">
        <v>165</v>
      </c>
      <c r="J32" s="31" t="s">
        <v>272</v>
      </c>
      <c r="K32" s="21">
        <v>71</v>
      </c>
      <c r="L32" s="22">
        <f>K32*0.4</f>
        <v>28.400000000000002</v>
      </c>
      <c r="M32" s="22">
        <v>80.4</v>
      </c>
      <c r="N32" s="22">
        <f>M32*0.6</f>
        <v>48.24</v>
      </c>
      <c r="O32" s="22">
        <f>L32+N32</f>
        <v>76.64</v>
      </c>
      <c r="P32" s="19">
        <v>3</v>
      </c>
      <c r="Q32" s="19"/>
    </row>
    <row r="33" spans="1:17" s="23" customFormat="1" ht="24.75" customHeight="1">
      <c r="A33" s="12">
        <v>31</v>
      </c>
      <c r="B33" s="19" t="s">
        <v>94</v>
      </c>
      <c r="C33" s="19" t="s">
        <v>5</v>
      </c>
      <c r="D33" s="20">
        <v>19860129</v>
      </c>
      <c r="E33" s="9" t="s">
        <v>78</v>
      </c>
      <c r="F33" s="19" t="s">
        <v>6</v>
      </c>
      <c r="G33" s="19" t="s">
        <v>7</v>
      </c>
      <c r="H33" s="19" t="s">
        <v>228</v>
      </c>
      <c r="I33" s="19" t="s">
        <v>229</v>
      </c>
      <c r="J33" s="32" t="s">
        <v>273</v>
      </c>
      <c r="K33" s="21">
        <v>59</v>
      </c>
      <c r="L33" s="22">
        <f>K33*0.4</f>
        <v>23.6</v>
      </c>
      <c r="M33" s="22">
        <v>84</v>
      </c>
      <c r="N33" s="22">
        <f>M33*0.6</f>
        <v>50.4</v>
      </c>
      <c r="O33" s="22">
        <f>L33+N33</f>
        <v>74</v>
      </c>
      <c r="P33" s="9">
        <v>1</v>
      </c>
      <c r="Q33" s="19"/>
    </row>
    <row r="34" spans="1:17" s="23" customFormat="1" ht="24.75" customHeight="1">
      <c r="A34" s="12">
        <v>32</v>
      </c>
      <c r="B34" s="19" t="s">
        <v>77</v>
      </c>
      <c r="C34" s="19" t="s">
        <v>5</v>
      </c>
      <c r="D34" s="20">
        <v>19850204</v>
      </c>
      <c r="E34" s="9" t="s">
        <v>78</v>
      </c>
      <c r="F34" s="19" t="s">
        <v>6</v>
      </c>
      <c r="G34" s="19" t="s">
        <v>7</v>
      </c>
      <c r="H34" s="19" t="s">
        <v>168</v>
      </c>
      <c r="I34" s="19" t="s">
        <v>167</v>
      </c>
      <c r="J34" s="32" t="s">
        <v>274</v>
      </c>
      <c r="K34" s="21">
        <v>47.5</v>
      </c>
      <c r="L34" s="22">
        <f t="shared" si="3"/>
        <v>19</v>
      </c>
      <c r="M34" s="22">
        <v>81.4</v>
      </c>
      <c r="N34" s="22">
        <f t="shared" si="4"/>
        <v>48.84</v>
      </c>
      <c r="O34" s="22">
        <f t="shared" si="2"/>
        <v>67.84</v>
      </c>
      <c r="P34" s="9">
        <v>2</v>
      </c>
      <c r="Q34" s="19"/>
    </row>
    <row r="35" spans="1:17" s="17" customFormat="1" ht="24.75" customHeight="1">
      <c r="A35" s="12">
        <v>33</v>
      </c>
      <c r="B35" s="12" t="s">
        <v>92</v>
      </c>
      <c r="C35" s="12" t="s">
        <v>5</v>
      </c>
      <c r="D35" s="13">
        <v>19860608</v>
      </c>
      <c r="E35" s="11" t="s">
        <v>89</v>
      </c>
      <c r="F35" s="12" t="s">
        <v>6</v>
      </c>
      <c r="G35" s="12" t="s">
        <v>7</v>
      </c>
      <c r="H35" s="12" t="s">
        <v>170</v>
      </c>
      <c r="I35" s="12" t="s">
        <v>169</v>
      </c>
      <c r="J35" s="32" t="s">
        <v>275</v>
      </c>
      <c r="K35" s="15">
        <v>57</v>
      </c>
      <c r="L35" s="16">
        <f>K35*0.4</f>
        <v>22.8</v>
      </c>
      <c r="M35" s="16">
        <v>87</v>
      </c>
      <c r="N35" s="16">
        <f>M35*0.6</f>
        <v>52.199999999999996</v>
      </c>
      <c r="O35" s="16">
        <f>L35+N35</f>
        <v>75</v>
      </c>
      <c r="P35" s="11">
        <v>1</v>
      </c>
      <c r="Q35" s="12"/>
    </row>
    <row r="36" spans="1:17" s="23" customFormat="1" ht="24.75" customHeight="1">
      <c r="A36" s="12">
        <v>34</v>
      </c>
      <c r="B36" s="19" t="s">
        <v>91</v>
      </c>
      <c r="C36" s="19" t="s">
        <v>5</v>
      </c>
      <c r="D36" s="20">
        <v>19860510</v>
      </c>
      <c r="E36" s="9" t="s">
        <v>89</v>
      </c>
      <c r="F36" s="19" t="s">
        <v>6</v>
      </c>
      <c r="G36" s="19" t="s">
        <v>7</v>
      </c>
      <c r="H36" s="19" t="s">
        <v>142</v>
      </c>
      <c r="I36" s="19" t="s">
        <v>171</v>
      </c>
      <c r="J36" s="32" t="s">
        <v>276</v>
      </c>
      <c r="K36" s="21">
        <v>62</v>
      </c>
      <c r="L36" s="22">
        <f t="shared" si="3"/>
        <v>24.8</v>
      </c>
      <c r="M36" s="22">
        <v>83</v>
      </c>
      <c r="N36" s="22">
        <f t="shared" si="4"/>
        <v>49.8</v>
      </c>
      <c r="O36" s="22">
        <f aca="true" t="shared" si="5" ref="O36:O65">L36+N36</f>
        <v>74.6</v>
      </c>
      <c r="P36" s="9">
        <v>2</v>
      </c>
      <c r="Q36" s="19"/>
    </row>
    <row r="37" spans="1:17" s="23" customFormat="1" ht="24.75" customHeight="1">
      <c r="A37" s="12">
        <v>35</v>
      </c>
      <c r="B37" s="19" t="s">
        <v>43</v>
      </c>
      <c r="C37" s="19" t="s">
        <v>5</v>
      </c>
      <c r="D37" s="24">
        <v>19870711</v>
      </c>
      <c r="E37" s="9" t="s">
        <v>44</v>
      </c>
      <c r="F37" s="19" t="s">
        <v>6</v>
      </c>
      <c r="G37" s="19" t="s">
        <v>7</v>
      </c>
      <c r="H37" s="19" t="s">
        <v>141</v>
      </c>
      <c r="I37" s="19" t="s">
        <v>172</v>
      </c>
      <c r="J37" s="32" t="s">
        <v>277</v>
      </c>
      <c r="K37" s="21">
        <v>77.5</v>
      </c>
      <c r="L37" s="22">
        <f aca="true" t="shared" si="6" ref="L37:L66">K37*0.4</f>
        <v>31</v>
      </c>
      <c r="M37" s="22">
        <v>86.74</v>
      </c>
      <c r="N37" s="22">
        <f aca="true" t="shared" si="7" ref="N37:N66">M37*0.6</f>
        <v>52.044</v>
      </c>
      <c r="O37" s="22">
        <f t="shared" si="5"/>
        <v>83.044</v>
      </c>
      <c r="P37" s="9">
        <v>1</v>
      </c>
      <c r="Q37" s="19"/>
    </row>
    <row r="38" spans="1:17" s="23" customFormat="1" ht="24.75" customHeight="1">
      <c r="A38" s="12">
        <v>36</v>
      </c>
      <c r="B38" s="19" t="s">
        <v>102</v>
      </c>
      <c r="C38" s="19" t="s">
        <v>5</v>
      </c>
      <c r="D38" s="24">
        <v>19870903</v>
      </c>
      <c r="E38" s="9" t="s">
        <v>44</v>
      </c>
      <c r="F38" s="19" t="s">
        <v>6</v>
      </c>
      <c r="G38" s="19" t="s">
        <v>7</v>
      </c>
      <c r="H38" s="19" t="s">
        <v>144</v>
      </c>
      <c r="I38" s="19" t="s">
        <v>173</v>
      </c>
      <c r="J38" s="32" t="s">
        <v>278</v>
      </c>
      <c r="K38" s="21">
        <v>43.5</v>
      </c>
      <c r="L38" s="22">
        <f t="shared" si="6"/>
        <v>17.400000000000002</v>
      </c>
      <c r="M38" s="22">
        <v>88.4</v>
      </c>
      <c r="N38" s="22">
        <f t="shared" si="7"/>
        <v>53.04</v>
      </c>
      <c r="O38" s="22">
        <f t="shared" si="5"/>
        <v>70.44</v>
      </c>
      <c r="P38" s="9">
        <v>2</v>
      </c>
      <c r="Q38" s="19"/>
    </row>
    <row r="39" spans="1:17" s="23" customFormat="1" ht="24.75" customHeight="1">
      <c r="A39" s="12">
        <v>37</v>
      </c>
      <c r="B39" s="19" t="s">
        <v>57</v>
      </c>
      <c r="C39" s="19" t="s">
        <v>5</v>
      </c>
      <c r="D39" s="24">
        <v>19840423</v>
      </c>
      <c r="E39" s="9" t="s">
        <v>50</v>
      </c>
      <c r="F39" s="19" t="s">
        <v>6</v>
      </c>
      <c r="G39" s="19" t="s">
        <v>7</v>
      </c>
      <c r="H39" s="19" t="s">
        <v>175</v>
      </c>
      <c r="I39" s="19" t="s">
        <v>174</v>
      </c>
      <c r="J39" s="31" t="s">
        <v>279</v>
      </c>
      <c r="K39" s="21">
        <v>77</v>
      </c>
      <c r="L39" s="22">
        <f t="shared" si="6"/>
        <v>30.8</v>
      </c>
      <c r="M39" s="22">
        <v>90.2</v>
      </c>
      <c r="N39" s="22">
        <f t="shared" si="7"/>
        <v>54.12</v>
      </c>
      <c r="O39" s="22">
        <f t="shared" si="5"/>
        <v>84.92</v>
      </c>
      <c r="P39" s="9">
        <v>1</v>
      </c>
      <c r="Q39" s="19"/>
    </row>
    <row r="40" spans="1:17" s="23" customFormat="1" ht="24.75" customHeight="1">
      <c r="A40" s="12">
        <v>38</v>
      </c>
      <c r="B40" s="19" t="s">
        <v>116</v>
      </c>
      <c r="C40" s="19" t="s">
        <v>10</v>
      </c>
      <c r="D40" s="24">
        <v>19870307</v>
      </c>
      <c r="E40" s="9" t="s">
        <v>50</v>
      </c>
      <c r="F40" s="19" t="s">
        <v>6</v>
      </c>
      <c r="G40" s="19" t="s">
        <v>7</v>
      </c>
      <c r="H40" s="19" t="s">
        <v>177</v>
      </c>
      <c r="I40" s="19" t="s">
        <v>174</v>
      </c>
      <c r="J40" s="31" t="s">
        <v>280</v>
      </c>
      <c r="K40" s="21">
        <v>70</v>
      </c>
      <c r="L40" s="22">
        <f>K40*0.4</f>
        <v>28</v>
      </c>
      <c r="M40" s="22">
        <v>82.5</v>
      </c>
      <c r="N40" s="22">
        <f>M40*0.6</f>
        <v>49.5</v>
      </c>
      <c r="O40" s="22">
        <f>L40+N40</f>
        <v>77.5</v>
      </c>
      <c r="P40" s="9">
        <v>2</v>
      </c>
      <c r="Q40" s="19"/>
    </row>
    <row r="41" spans="1:17" s="23" customFormat="1" ht="24.75" customHeight="1">
      <c r="A41" s="12">
        <v>39</v>
      </c>
      <c r="B41" s="19" t="s">
        <v>100</v>
      </c>
      <c r="C41" s="19" t="s">
        <v>10</v>
      </c>
      <c r="D41" s="24">
        <v>19791016</v>
      </c>
      <c r="E41" s="9" t="s">
        <v>50</v>
      </c>
      <c r="F41" s="19" t="s">
        <v>6</v>
      </c>
      <c r="G41" s="19" t="s">
        <v>7</v>
      </c>
      <c r="H41" s="19" t="s">
        <v>161</v>
      </c>
      <c r="I41" s="19" t="s">
        <v>176</v>
      </c>
      <c r="J41" s="31" t="s">
        <v>281</v>
      </c>
      <c r="K41" s="21">
        <v>62</v>
      </c>
      <c r="L41" s="22">
        <f t="shared" si="6"/>
        <v>24.8</v>
      </c>
      <c r="M41" s="22">
        <v>80.56</v>
      </c>
      <c r="N41" s="22">
        <f t="shared" si="7"/>
        <v>48.336</v>
      </c>
      <c r="O41" s="22">
        <f t="shared" si="5"/>
        <v>73.136</v>
      </c>
      <c r="P41" s="9">
        <v>3</v>
      </c>
      <c r="Q41" s="19"/>
    </row>
    <row r="42" spans="1:17" s="23" customFormat="1" ht="24.75" customHeight="1">
      <c r="A42" s="12">
        <v>40</v>
      </c>
      <c r="B42" s="19" t="s">
        <v>130</v>
      </c>
      <c r="C42" s="19" t="s">
        <v>10</v>
      </c>
      <c r="D42" s="24">
        <v>19870902</v>
      </c>
      <c r="E42" s="9" t="s">
        <v>128</v>
      </c>
      <c r="F42" s="19" t="s">
        <v>19</v>
      </c>
      <c r="G42" s="19" t="s">
        <v>20</v>
      </c>
      <c r="H42" s="19" t="s">
        <v>179</v>
      </c>
      <c r="I42" s="19" t="s">
        <v>178</v>
      </c>
      <c r="J42" s="32" t="s">
        <v>282</v>
      </c>
      <c r="K42" s="21">
        <v>72</v>
      </c>
      <c r="L42" s="22">
        <f t="shared" si="6"/>
        <v>28.8</v>
      </c>
      <c r="M42" s="22">
        <v>85.9</v>
      </c>
      <c r="N42" s="22">
        <f t="shared" si="7"/>
        <v>51.54</v>
      </c>
      <c r="O42" s="22">
        <f t="shared" si="5"/>
        <v>80.34</v>
      </c>
      <c r="P42" s="9">
        <v>1</v>
      </c>
      <c r="Q42" s="19"/>
    </row>
    <row r="43" spans="1:17" s="23" customFormat="1" ht="24.75" customHeight="1">
      <c r="A43" s="12">
        <v>41</v>
      </c>
      <c r="B43" s="19" t="s">
        <v>131</v>
      </c>
      <c r="C43" s="19" t="s">
        <v>10</v>
      </c>
      <c r="D43" s="24">
        <v>19851215</v>
      </c>
      <c r="E43" s="9" t="s">
        <v>128</v>
      </c>
      <c r="F43" s="19" t="s">
        <v>19</v>
      </c>
      <c r="G43" s="19" t="s">
        <v>20</v>
      </c>
      <c r="H43" s="19" t="s">
        <v>179</v>
      </c>
      <c r="I43" s="19" t="s">
        <v>178</v>
      </c>
      <c r="J43" s="32" t="s">
        <v>283</v>
      </c>
      <c r="K43" s="21">
        <v>67</v>
      </c>
      <c r="L43" s="22">
        <f t="shared" si="6"/>
        <v>26.8</v>
      </c>
      <c r="M43" s="22">
        <v>87</v>
      </c>
      <c r="N43" s="22">
        <f t="shared" si="7"/>
        <v>52.199999999999996</v>
      </c>
      <c r="O43" s="22">
        <f t="shared" si="5"/>
        <v>79</v>
      </c>
      <c r="P43" s="9">
        <v>2</v>
      </c>
      <c r="Q43" s="19"/>
    </row>
    <row r="44" spans="1:17" s="23" customFormat="1" ht="24.75" customHeight="1">
      <c r="A44" s="12">
        <v>42</v>
      </c>
      <c r="B44" s="19" t="s">
        <v>64</v>
      </c>
      <c r="C44" s="19" t="s">
        <v>10</v>
      </c>
      <c r="D44" s="24">
        <v>19851105</v>
      </c>
      <c r="E44" s="9" t="s">
        <v>65</v>
      </c>
      <c r="F44" s="19" t="s">
        <v>19</v>
      </c>
      <c r="G44" s="19" t="s">
        <v>20</v>
      </c>
      <c r="H44" s="19" t="s">
        <v>180</v>
      </c>
      <c r="I44" s="25" t="s">
        <v>233</v>
      </c>
      <c r="J44" s="32" t="s">
        <v>284</v>
      </c>
      <c r="K44" s="21">
        <v>78.5</v>
      </c>
      <c r="L44" s="22">
        <f t="shared" si="6"/>
        <v>31.400000000000002</v>
      </c>
      <c r="M44" s="22">
        <v>87.8</v>
      </c>
      <c r="N44" s="22">
        <f t="shared" si="7"/>
        <v>52.68</v>
      </c>
      <c r="O44" s="22">
        <f t="shared" si="5"/>
        <v>84.08</v>
      </c>
      <c r="P44" s="9">
        <v>1</v>
      </c>
      <c r="Q44" s="19"/>
    </row>
    <row r="45" spans="1:17" s="23" customFormat="1" ht="24.75" customHeight="1">
      <c r="A45" s="12">
        <v>43</v>
      </c>
      <c r="B45" s="19" t="s">
        <v>82</v>
      </c>
      <c r="C45" s="19" t="s">
        <v>10</v>
      </c>
      <c r="D45" s="24">
        <v>19850814</v>
      </c>
      <c r="E45" s="9" t="s">
        <v>65</v>
      </c>
      <c r="F45" s="19" t="s">
        <v>19</v>
      </c>
      <c r="G45" s="19" t="s">
        <v>20</v>
      </c>
      <c r="H45" s="19" t="s">
        <v>180</v>
      </c>
      <c r="I45" s="19" t="s">
        <v>181</v>
      </c>
      <c r="J45" s="32" t="s">
        <v>285</v>
      </c>
      <c r="K45" s="21">
        <v>76</v>
      </c>
      <c r="L45" s="22">
        <f t="shared" si="6"/>
        <v>30.400000000000002</v>
      </c>
      <c r="M45" s="22">
        <v>87.8</v>
      </c>
      <c r="N45" s="22">
        <f t="shared" si="7"/>
        <v>52.68</v>
      </c>
      <c r="O45" s="22">
        <f t="shared" si="5"/>
        <v>83.08</v>
      </c>
      <c r="P45" s="9">
        <v>2</v>
      </c>
      <c r="Q45" s="19"/>
    </row>
    <row r="46" spans="1:17" s="23" customFormat="1" ht="24.75" customHeight="1">
      <c r="A46" s="12">
        <v>44</v>
      </c>
      <c r="B46" s="19" t="s">
        <v>90</v>
      </c>
      <c r="C46" s="19" t="s">
        <v>5</v>
      </c>
      <c r="D46" s="24">
        <v>19800907</v>
      </c>
      <c r="E46" s="9" t="s">
        <v>55</v>
      </c>
      <c r="F46" s="19" t="s">
        <v>6</v>
      </c>
      <c r="G46" s="19" t="s">
        <v>7</v>
      </c>
      <c r="H46" s="19" t="s">
        <v>183</v>
      </c>
      <c r="I46" s="19" t="s">
        <v>234</v>
      </c>
      <c r="J46" s="32" t="s">
        <v>286</v>
      </c>
      <c r="K46" s="21">
        <v>80</v>
      </c>
      <c r="L46" s="22">
        <f>K46*0.4</f>
        <v>32</v>
      </c>
      <c r="M46" s="22">
        <v>86.2</v>
      </c>
      <c r="N46" s="22">
        <f>M46*0.6</f>
        <v>51.72</v>
      </c>
      <c r="O46" s="22">
        <f>L46+N46</f>
        <v>83.72</v>
      </c>
      <c r="P46" s="9">
        <v>1</v>
      </c>
      <c r="Q46" s="19"/>
    </row>
    <row r="47" spans="1:17" s="17" customFormat="1" ht="24.75" customHeight="1">
      <c r="A47" s="12">
        <v>45</v>
      </c>
      <c r="B47" s="12" t="s">
        <v>58</v>
      </c>
      <c r="C47" s="12" t="s">
        <v>5</v>
      </c>
      <c r="D47" s="26">
        <v>19870729</v>
      </c>
      <c r="E47" s="11" t="s">
        <v>55</v>
      </c>
      <c r="F47" s="12" t="s">
        <v>6</v>
      </c>
      <c r="G47" s="12" t="s">
        <v>7</v>
      </c>
      <c r="H47" s="12" t="s">
        <v>150</v>
      </c>
      <c r="I47" s="12" t="s">
        <v>182</v>
      </c>
      <c r="J47" s="32" t="s">
        <v>287</v>
      </c>
      <c r="K47" s="15">
        <v>75.5</v>
      </c>
      <c r="L47" s="16">
        <f t="shared" si="6"/>
        <v>30.200000000000003</v>
      </c>
      <c r="M47" s="16">
        <v>85.8</v>
      </c>
      <c r="N47" s="16">
        <f t="shared" si="7"/>
        <v>51.48</v>
      </c>
      <c r="O47" s="16">
        <f t="shared" si="5"/>
        <v>81.68</v>
      </c>
      <c r="P47" s="11">
        <v>2</v>
      </c>
      <c r="Q47" s="12"/>
    </row>
    <row r="48" spans="1:17" s="23" customFormat="1" ht="24.75" customHeight="1">
      <c r="A48" s="12">
        <v>46</v>
      </c>
      <c r="B48" s="19" t="s">
        <v>54</v>
      </c>
      <c r="C48" s="19" t="s">
        <v>5</v>
      </c>
      <c r="D48" s="24">
        <v>19870417</v>
      </c>
      <c r="E48" s="9" t="s">
        <v>55</v>
      </c>
      <c r="F48" s="19" t="s">
        <v>6</v>
      </c>
      <c r="G48" s="19" t="s">
        <v>7</v>
      </c>
      <c r="H48" s="19" t="s">
        <v>150</v>
      </c>
      <c r="I48" s="19" t="s">
        <v>182</v>
      </c>
      <c r="J48" s="32" t="s">
        <v>288</v>
      </c>
      <c r="K48" s="21">
        <v>76</v>
      </c>
      <c r="L48" s="22">
        <f>K48*0.4</f>
        <v>30.400000000000002</v>
      </c>
      <c r="M48" s="22">
        <v>85.4</v>
      </c>
      <c r="N48" s="22">
        <f>M48*0.6</f>
        <v>51.24</v>
      </c>
      <c r="O48" s="22">
        <f>L48+N48</f>
        <v>81.64</v>
      </c>
      <c r="P48" s="9">
        <v>3</v>
      </c>
      <c r="Q48" s="19"/>
    </row>
    <row r="49" spans="1:17" s="23" customFormat="1" ht="24.75" customHeight="1">
      <c r="A49" s="12">
        <v>47</v>
      </c>
      <c r="B49" s="19" t="s">
        <v>70</v>
      </c>
      <c r="C49" s="19" t="s">
        <v>10</v>
      </c>
      <c r="D49" s="24">
        <v>19861024</v>
      </c>
      <c r="E49" s="9" t="s">
        <v>55</v>
      </c>
      <c r="F49" s="19" t="s">
        <v>6</v>
      </c>
      <c r="G49" s="19" t="s">
        <v>7</v>
      </c>
      <c r="H49" s="19" t="s">
        <v>150</v>
      </c>
      <c r="I49" s="19" t="s">
        <v>182</v>
      </c>
      <c r="J49" s="32" t="s">
        <v>289</v>
      </c>
      <c r="K49" s="21">
        <v>72</v>
      </c>
      <c r="L49" s="22">
        <f t="shared" si="6"/>
        <v>28.8</v>
      </c>
      <c r="M49" s="22">
        <v>84.8</v>
      </c>
      <c r="N49" s="22">
        <f t="shared" si="7"/>
        <v>50.879999999999995</v>
      </c>
      <c r="O49" s="22">
        <f t="shared" si="5"/>
        <v>79.67999999999999</v>
      </c>
      <c r="P49" s="9">
        <v>4</v>
      </c>
      <c r="Q49" s="19"/>
    </row>
    <row r="50" spans="1:17" s="23" customFormat="1" ht="24.75" customHeight="1">
      <c r="A50" s="12">
        <v>48</v>
      </c>
      <c r="B50" s="19" t="s">
        <v>93</v>
      </c>
      <c r="C50" s="19" t="s">
        <v>10</v>
      </c>
      <c r="D50" s="24">
        <v>19870305</v>
      </c>
      <c r="E50" s="9" t="s">
        <v>55</v>
      </c>
      <c r="F50" s="19" t="s">
        <v>6</v>
      </c>
      <c r="G50" s="19" t="s">
        <v>7</v>
      </c>
      <c r="H50" s="19" t="s">
        <v>150</v>
      </c>
      <c r="I50" s="19" t="s">
        <v>182</v>
      </c>
      <c r="J50" s="32" t="s">
        <v>290</v>
      </c>
      <c r="K50" s="21">
        <v>51</v>
      </c>
      <c r="L50" s="22">
        <f t="shared" si="6"/>
        <v>20.400000000000002</v>
      </c>
      <c r="M50" s="22">
        <v>78.6</v>
      </c>
      <c r="N50" s="22">
        <f t="shared" si="7"/>
        <v>47.16</v>
      </c>
      <c r="O50" s="22">
        <f t="shared" si="5"/>
        <v>67.56</v>
      </c>
      <c r="P50" s="9">
        <v>5</v>
      </c>
      <c r="Q50" s="19"/>
    </row>
    <row r="51" spans="1:17" s="23" customFormat="1" ht="24.75" customHeight="1">
      <c r="A51" s="12">
        <v>49</v>
      </c>
      <c r="B51" s="19" t="s">
        <v>63</v>
      </c>
      <c r="C51" s="19" t="s">
        <v>10</v>
      </c>
      <c r="D51" s="24">
        <v>19830724</v>
      </c>
      <c r="E51" s="9" t="s">
        <v>28</v>
      </c>
      <c r="F51" s="19" t="s">
        <v>19</v>
      </c>
      <c r="G51" s="19" t="s">
        <v>20</v>
      </c>
      <c r="H51" s="19" t="s">
        <v>185</v>
      </c>
      <c r="I51" s="19" t="s">
        <v>184</v>
      </c>
      <c r="J51" s="31" t="s">
        <v>291</v>
      </c>
      <c r="K51" s="21">
        <v>76</v>
      </c>
      <c r="L51" s="22">
        <f t="shared" si="6"/>
        <v>30.400000000000002</v>
      </c>
      <c r="M51" s="22">
        <v>88</v>
      </c>
      <c r="N51" s="22">
        <f t="shared" si="7"/>
        <v>52.8</v>
      </c>
      <c r="O51" s="22">
        <f t="shared" si="5"/>
        <v>83.2</v>
      </c>
      <c r="P51" s="9">
        <v>1</v>
      </c>
      <c r="Q51" s="37" t="s">
        <v>337</v>
      </c>
    </row>
    <row r="52" spans="1:17" s="23" customFormat="1" ht="24.75" customHeight="1">
      <c r="A52" s="12">
        <v>50</v>
      </c>
      <c r="B52" s="19" t="s">
        <v>71</v>
      </c>
      <c r="C52" s="19" t="s">
        <v>5</v>
      </c>
      <c r="D52" s="24">
        <v>19880902</v>
      </c>
      <c r="E52" s="9" t="s">
        <v>28</v>
      </c>
      <c r="F52" s="19" t="s">
        <v>19</v>
      </c>
      <c r="G52" s="19" t="s">
        <v>20</v>
      </c>
      <c r="H52" s="19" t="s">
        <v>187</v>
      </c>
      <c r="I52" s="19" t="s">
        <v>186</v>
      </c>
      <c r="J52" s="31" t="s">
        <v>292</v>
      </c>
      <c r="K52" s="21">
        <v>73</v>
      </c>
      <c r="L52" s="22">
        <f>K52*0.4</f>
        <v>29.200000000000003</v>
      </c>
      <c r="M52" s="22">
        <v>86.8</v>
      </c>
      <c r="N52" s="22">
        <f>M52*0.6</f>
        <v>52.08</v>
      </c>
      <c r="O52" s="22">
        <f>L52+N52</f>
        <v>81.28</v>
      </c>
      <c r="P52" s="9">
        <v>2</v>
      </c>
      <c r="Q52" s="19"/>
    </row>
    <row r="53" spans="1:17" s="23" customFormat="1" ht="24.75" customHeight="1">
      <c r="A53" s="12">
        <v>51</v>
      </c>
      <c r="B53" s="19" t="s">
        <v>67</v>
      </c>
      <c r="C53" s="19" t="s">
        <v>10</v>
      </c>
      <c r="D53" s="24">
        <v>19840906</v>
      </c>
      <c r="E53" s="9" t="s">
        <v>28</v>
      </c>
      <c r="F53" s="19" t="s">
        <v>19</v>
      </c>
      <c r="G53" s="19" t="s">
        <v>20</v>
      </c>
      <c r="H53" s="19" t="s">
        <v>185</v>
      </c>
      <c r="I53" s="19" t="s">
        <v>184</v>
      </c>
      <c r="J53" s="31" t="s">
        <v>293</v>
      </c>
      <c r="K53" s="21">
        <v>71</v>
      </c>
      <c r="L53" s="22">
        <f t="shared" si="6"/>
        <v>28.400000000000002</v>
      </c>
      <c r="M53" s="22">
        <v>87.8</v>
      </c>
      <c r="N53" s="22">
        <f t="shared" si="7"/>
        <v>52.68</v>
      </c>
      <c r="O53" s="22">
        <f t="shared" si="5"/>
        <v>81.08</v>
      </c>
      <c r="P53" s="9">
        <v>3</v>
      </c>
      <c r="Q53" s="37" t="s">
        <v>339</v>
      </c>
    </row>
    <row r="54" spans="1:17" s="23" customFormat="1" ht="24.75" customHeight="1">
      <c r="A54" s="12">
        <v>52</v>
      </c>
      <c r="B54" s="19" t="s">
        <v>101</v>
      </c>
      <c r="C54" s="19" t="s">
        <v>5</v>
      </c>
      <c r="D54" s="24">
        <v>19870516</v>
      </c>
      <c r="E54" s="9" t="s">
        <v>28</v>
      </c>
      <c r="F54" s="19" t="s">
        <v>19</v>
      </c>
      <c r="G54" s="19" t="s">
        <v>20</v>
      </c>
      <c r="H54" s="19" t="s">
        <v>187</v>
      </c>
      <c r="I54" s="25" t="s">
        <v>235</v>
      </c>
      <c r="J54" s="31" t="s">
        <v>294</v>
      </c>
      <c r="K54" s="21">
        <v>68</v>
      </c>
      <c r="L54" s="22">
        <f>K54*0.4</f>
        <v>27.200000000000003</v>
      </c>
      <c r="M54" s="22">
        <v>85</v>
      </c>
      <c r="N54" s="22">
        <f>M54*0.6</f>
        <v>51</v>
      </c>
      <c r="O54" s="22">
        <f>L54+N54</f>
        <v>78.2</v>
      </c>
      <c r="P54" s="19">
        <v>4</v>
      </c>
      <c r="Q54" s="19"/>
    </row>
    <row r="55" spans="1:17" s="23" customFormat="1" ht="24.75" customHeight="1">
      <c r="A55" s="12">
        <v>53</v>
      </c>
      <c r="B55" s="19" t="s">
        <v>76</v>
      </c>
      <c r="C55" s="19" t="s">
        <v>10</v>
      </c>
      <c r="D55" s="24">
        <v>19830714</v>
      </c>
      <c r="E55" s="9" t="s">
        <v>28</v>
      </c>
      <c r="F55" s="19" t="s">
        <v>19</v>
      </c>
      <c r="G55" s="19" t="s">
        <v>20</v>
      </c>
      <c r="H55" s="19" t="s">
        <v>141</v>
      </c>
      <c r="I55" s="19" t="s">
        <v>235</v>
      </c>
      <c r="J55" s="31" t="s">
        <v>295</v>
      </c>
      <c r="K55" s="21">
        <v>71</v>
      </c>
      <c r="L55" s="22">
        <f t="shared" si="6"/>
        <v>28.400000000000002</v>
      </c>
      <c r="M55" s="22">
        <v>77.4</v>
      </c>
      <c r="N55" s="22">
        <f t="shared" si="7"/>
        <v>46.440000000000005</v>
      </c>
      <c r="O55" s="22">
        <f t="shared" si="5"/>
        <v>74.84</v>
      </c>
      <c r="P55" s="19">
        <v>5</v>
      </c>
      <c r="Q55" s="38" t="s">
        <v>338</v>
      </c>
    </row>
    <row r="56" spans="1:17" s="23" customFormat="1" ht="24.75" customHeight="1">
      <c r="A56" s="12">
        <v>54</v>
      </c>
      <c r="B56" s="19" t="s">
        <v>113</v>
      </c>
      <c r="C56" s="19" t="s">
        <v>5</v>
      </c>
      <c r="D56" s="24">
        <v>19870207</v>
      </c>
      <c r="E56" s="9" t="s">
        <v>37</v>
      </c>
      <c r="F56" s="19" t="s">
        <v>19</v>
      </c>
      <c r="G56" s="19" t="s">
        <v>20</v>
      </c>
      <c r="H56" s="19" t="s">
        <v>189</v>
      </c>
      <c r="I56" s="19" t="s">
        <v>188</v>
      </c>
      <c r="J56" s="32" t="s">
        <v>296</v>
      </c>
      <c r="K56" s="21">
        <v>84</v>
      </c>
      <c r="L56" s="22">
        <f t="shared" si="6"/>
        <v>33.6</v>
      </c>
      <c r="M56" s="22">
        <v>86</v>
      </c>
      <c r="N56" s="22">
        <f t="shared" si="7"/>
        <v>51.6</v>
      </c>
      <c r="O56" s="22">
        <f t="shared" si="5"/>
        <v>85.2</v>
      </c>
      <c r="P56" s="9">
        <v>1</v>
      </c>
      <c r="Q56" s="37" t="s">
        <v>337</v>
      </c>
    </row>
    <row r="57" spans="1:17" s="23" customFormat="1" ht="24.75" customHeight="1">
      <c r="A57" s="12">
        <v>55</v>
      </c>
      <c r="B57" s="19" t="s">
        <v>104</v>
      </c>
      <c r="C57" s="19" t="s">
        <v>10</v>
      </c>
      <c r="D57" s="27">
        <v>19810906</v>
      </c>
      <c r="E57" s="9" t="s">
        <v>48</v>
      </c>
      <c r="F57" s="19" t="s">
        <v>6</v>
      </c>
      <c r="G57" s="19" t="s">
        <v>7</v>
      </c>
      <c r="H57" s="19" t="s">
        <v>141</v>
      </c>
      <c r="I57" s="19" t="s">
        <v>206</v>
      </c>
      <c r="J57" s="32" t="s">
        <v>297</v>
      </c>
      <c r="K57" s="21">
        <v>74</v>
      </c>
      <c r="L57" s="22">
        <f t="shared" si="6"/>
        <v>29.6</v>
      </c>
      <c r="M57" s="22">
        <v>86.3</v>
      </c>
      <c r="N57" s="22">
        <f t="shared" si="7"/>
        <v>51.779999999999994</v>
      </c>
      <c r="O57" s="22">
        <f t="shared" si="5"/>
        <v>81.38</v>
      </c>
      <c r="P57" s="19">
        <v>1</v>
      </c>
      <c r="Q57" s="19"/>
    </row>
    <row r="58" spans="1:17" s="23" customFormat="1" ht="24.75" customHeight="1">
      <c r="A58" s="12">
        <v>56</v>
      </c>
      <c r="B58" s="19" t="s">
        <v>107</v>
      </c>
      <c r="C58" s="19" t="s">
        <v>10</v>
      </c>
      <c r="D58" s="27">
        <v>19820415</v>
      </c>
      <c r="E58" s="9" t="s">
        <v>48</v>
      </c>
      <c r="F58" s="19" t="s">
        <v>6</v>
      </c>
      <c r="G58" s="19" t="s">
        <v>7</v>
      </c>
      <c r="H58" s="25" t="s">
        <v>236</v>
      </c>
      <c r="I58" s="19" t="s">
        <v>205</v>
      </c>
      <c r="J58" s="32" t="s">
        <v>298</v>
      </c>
      <c r="K58" s="21">
        <v>64</v>
      </c>
      <c r="L58" s="22">
        <f t="shared" si="6"/>
        <v>25.6</v>
      </c>
      <c r="M58" s="22">
        <v>90.4</v>
      </c>
      <c r="N58" s="22">
        <f t="shared" si="7"/>
        <v>54.24</v>
      </c>
      <c r="O58" s="22">
        <f t="shared" si="5"/>
        <v>79.84</v>
      </c>
      <c r="P58" s="19">
        <v>2</v>
      </c>
      <c r="Q58" s="19"/>
    </row>
    <row r="59" spans="1:17" s="23" customFormat="1" ht="24.75" customHeight="1">
      <c r="A59" s="12">
        <v>57</v>
      </c>
      <c r="B59" s="19" t="s">
        <v>108</v>
      </c>
      <c r="C59" s="19" t="s">
        <v>5</v>
      </c>
      <c r="D59" s="27">
        <v>19820411</v>
      </c>
      <c r="E59" s="9" t="s">
        <v>48</v>
      </c>
      <c r="F59" s="19" t="s">
        <v>6</v>
      </c>
      <c r="G59" s="19" t="s">
        <v>7</v>
      </c>
      <c r="H59" s="25" t="s">
        <v>236</v>
      </c>
      <c r="I59" s="19" t="s">
        <v>207</v>
      </c>
      <c r="J59" s="32" t="s">
        <v>299</v>
      </c>
      <c r="K59" s="21">
        <v>64</v>
      </c>
      <c r="L59" s="22">
        <f t="shared" si="6"/>
        <v>25.6</v>
      </c>
      <c r="M59" s="22">
        <v>89.6</v>
      </c>
      <c r="N59" s="22">
        <f t="shared" si="7"/>
        <v>53.76</v>
      </c>
      <c r="O59" s="22">
        <f t="shared" si="5"/>
        <v>79.36</v>
      </c>
      <c r="P59" s="19">
        <v>3</v>
      </c>
      <c r="Q59" s="19"/>
    </row>
    <row r="60" spans="1:17" s="23" customFormat="1" ht="24.75" customHeight="1">
      <c r="A60" s="12">
        <v>58</v>
      </c>
      <c r="B60" s="19" t="s">
        <v>118</v>
      </c>
      <c r="C60" s="19" t="s">
        <v>5</v>
      </c>
      <c r="D60" s="27">
        <v>19831005</v>
      </c>
      <c r="E60" s="9" t="s">
        <v>48</v>
      </c>
      <c r="F60" s="19" t="s">
        <v>6</v>
      </c>
      <c r="G60" s="19" t="s">
        <v>7</v>
      </c>
      <c r="H60" s="19" t="s">
        <v>141</v>
      </c>
      <c r="I60" s="19" t="s">
        <v>208</v>
      </c>
      <c r="J60" s="32" t="s">
        <v>300</v>
      </c>
      <c r="K60" s="21">
        <v>71</v>
      </c>
      <c r="L60" s="22">
        <f t="shared" si="6"/>
        <v>28.400000000000002</v>
      </c>
      <c r="M60" s="22">
        <v>84.4</v>
      </c>
      <c r="N60" s="22">
        <f t="shared" si="7"/>
        <v>50.64</v>
      </c>
      <c r="O60" s="22">
        <f t="shared" si="5"/>
        <v>79.04</v>
      </c>
      <c r="P60" s="19">
        <v>4</v>
      </c>
      <c r="Q60" s="19"/>
    </row>
    <row r="61" spans="1:17" s="23" customFormat="1" ht="24.75" customHeight="1">
      <c r="A61" s="12">
        <v>59</v>
      </c>
      <c r="B61" s="19" t="s">
        <v>52</v>
      </c>
      <c r="C61" s="19" t="s">
        <v>5</v>
      </c>
      <c r="D61" s="27">
        <v>19840101</v>
      </c>
      <c r="E61" s="9" t="s">
        <v>48</v>
      </c>
      <c r="F61" s="19" t="s">
        <v>6</v>
      </c>
      <c r="G61" s="19" t="s">
        <v>7</v>
      </c>
      <c r="H61" s="19" t="s">
        <v>204</v>
      </c>
      <c r="I61" s="19" t="s">
        <v>205</v>
      </c>
      <c r="J61" s="32" t="s">
        <v>301</v>
      </c>
      <c r="K61" s="21">
        <v>68</v>
      </c>
      <c r="L61" s="22">
        <f>K61*0.4</f>
        <v>27.200000000000003</v>
      </c>
      <c r="M61" s="22">
        <v>81.8</v>
      </c>
      <c r="N61" s="22">
        <f>M61*0.6</f>
        <v>49.08</v>
      </c>
      <c r="O61" s="22">
        <f>L61+N61</f>
        <v>76.28</v>
      </c>
      <c r="P61" s="19">
        <v>5</v>
      </c>
      <c r="Q61" s="19"/>
    </row>
    <row r="62" spans="1:17" s="23" customFormat="1" ht="24.75" customHeight="1">
      <c r="A62" s="12">
        <v>60</v>
      </c>
      <c r="B62" s="19" t="s">
        <v>120</v>
      </c>
      <c r="C62" s="19" t="s">
        <v>5</v>
      </c>
      <c r="D62" s="27">
        <v>19870414</v>
      </c>
      <c r="E62" s="9" t="s">
        <v>48</v>
      </c>
      <c r="F62" s="19" t="s">
        <v>6</v>
      </c>
      <c r="G62" s="19" t="s">
        <v>7</v>
      </c>
      <c r="H62" s="19" t="s">
        <v>139</v>
      </c>
      <c r="I62" s="19" t="s">
        <v>205</v>
      </c>
      <c r="J62" s="32" t="s">
        <v>302</v>
      </c>
      <c r="K62" s="21">
        <v>71</v>
      </c>
      <c r="L62" s="22">
        <f t="shared" si="6"/>
        <v>28.400000000000002</v>
      </c>
      <c r="M62" s="22">
        <v>79.6</v>
      </c>
      <c r="N62" s="22">
        <f t="shared" si="7"/>
        <v>47.76</v>
      </c>
      <c r="O62" s="22">
        <f t="shared" si="5"/>
        <v>76.16</v>
      </c>
      <c r="P62" s="19">
        <v>6</v>
      </c>
      <c r="Q62" s="19"/>
    </row>
    <row r="63" spans="1:17" s="23" customFormat="1" ht="24.75" customHeight="1">
      <c r="A63" s="12">
        <v>61</v>
      </c>
      <c r="B63" s="19" t="s">
        <v>97</v>
      </c>
      <c r="C63" s="19" t="s">
        <v>5</v>
      </c>
      <c r="D63" s="27">
        <v>19850822</v>
      </c>
      <c r="E63" s="9" t="s">
        <v>8</v>
      </c>
      <c r="F63" s="19" t="s">
        <v>6</v>
      </c>
      <c r="G63" s="19" t="s">
        <v>7</v>
      </c>
      <c r="H63" s="19" t="s">
        <v>142</v>
      </c>
      <c r="I63" s="19" t="s">
        <v>238</v>
      </c>
      <c r="J63" s="32" t="s">
        <v>303</v>
      </c>
      <c r="K63" s="21">
        <v>65</v>
      </c>
      <c r="L63" s="22">
        <f t="shared" si="6"/>
        <v>26</v>
      </c>
      <c r="M63" s="22">
        <v>88</v>
      </c>
      <c r="N63" s="22">
        <f t="shared" si="7"/>
        <v>52.8</v>
      </c>
      <c r="O63" s="22">
        <f t="shared" si="5"/>
        <v>78.8</v>
      </c>
      <c r="P63" s="19">
        <v>1</v>
      </c>
      <c r="Q63" s="19"/>
    </row>
    <row r="64" spans="1:17" s="23" customFormat="1" ht="24.75" customHeight="1">
      <c r="A64" s="12">
        <v>62</v>
      </c>
      <c r="B64" s="19" t="s">
        <v>4</v>
      </c>
      <c r="C64" s="19" t="s">
        <v>5</v>
      </c>
      <c r="D64" s="27">
        <v>19800911</v>
      </c>
      <c r="E64" s="9" t="s">
        <v>8</v>
      </c>
      <c r="F64" s="19" t="s">
        <v>6</v>
      </c>
      <c r="G64" s="19" t="s">
        <v>7</v>
      </c>
      <c r="H64" s="19" t="s">
        <v>180</v>
      </c>
      <c r="I64" s="25" t="s">
        <v>237</v>
      </c>
      <c r="J64" s="32" t="s">
        <v>304</v>
      </c>
      <c r="K64" s="21">
        <v>71</v>
      </c>
      <c r="L64" s="22">
        <f>K64*0.4</f>
        <v>28.400000000000002</v>
      </c>
      <c r="M64" s="22">
        <v>82</v>
      </c>
      <c r="N64" s="22">
        <f>M64*0.6</f>
        <v>49.199999999999996</v>
      </c>
      <c r="O64" s="22">
        <f>L64+N64</f>
        <v>77.6</v>
      </c>
      <c r="P64" s="19">
        <v>2</v>
      </c>
      <c r="Q64" s="19"/>
    </row>
    <row r="65" spans="1:17" s="23" customFormat="1" ht="24.75" customHeight="1">
      <c r="A65" s="12">
        <v>63</v>
      </c>
      <c r="B65" s="19" t="s">
        <v>87</v>
      </c>
      <c r="C65" s="19" t="s">
        <v>5</v>
      </c>
      <c r="D65" s="24">
        <v>19810605</v>
      </c>
      <c r="E65" s="9" t="s">
        <v>88</v>
      </c>
      <c r="F65" s="19" t="s">
        <v>6</v>
      </c>
      <c r="G65" s="19" t="s">
        <v>7</v>
      </c>
      <c r="H65" s="19" t="s">
        <v>191</v>
      </c>
      <c r="I65" s="19" t="s">
        <v>190</v>
      </c>
      <c r="J65" s="32" t="s">
        <v>305</v>
      </c>
      <c r="K65" s="21">
        <v>86</v>
      </c>
      <c r="L65" s="22">
        <f t="shared" si="6"/>
        <v>34.4</v>
      </c>
      <c r="M65" s="22">
        <v>85.6</v>
      </c>
      <c r="N65" s="22">
        <f t="shared" si="7"/>
        <v>51.35999999999999</v>
      </c>
      <c r="O65" s="22">
        <f t="shared" si="5"/>
        <v>85.75999999999999</v>
      </c>
      <c r="P65" s="19">
        <v>1</v>
      </c>
      <c r="Q65" s="19"/>
    </row>
    <row r="66" spans="1:17" s="23" customFormat="1" ht="24.75" customHeight="1">
      <c r="A66" s="12">
        <v>64</v>
      </c>
      <c r="B66" s="19" t="s">
        <v>111</v>
      </c>
      <c r="C66" s="19" t="s">
        <v>10</v>
      </c>
      <c r="D66" s="24">
        <v>19860113</v>
      </c>
      <c r="E66" s="9" t="s">
        <v>12</v>
      </c>
      <c r="F66" s="19" t="s">
        <v>6</v>
      </c>
      <c r="G66" s="19" t="s">
        <v>7</v>
      </c>
      <c r="H66" s="19" t="s">
        <v>145</v>
      </c>
      <c r="I66" s="19" t="s">
        <v>192</v>
      </c>
      <c r="J66" s="32" t="s">
        <v>306</v>
      </c>
      <c r="K66" s="21">
        <v>77</v>
      </c>
      <c r="L66" s="22">
        <f t="shared" si="6"/>
        <v>30.8</v>
      </c>
      <c r="M66" s="22">
        <v>84.2</v>
      </c>
      <c r="N66" s="22">
        <f t="shared" si="7"/>
        <v>50.52</v>
      </c>
      <c r="O66" s="22">
        <f aca="true" t="shared" si="8" ref="O66:O90">L66+N66</f>
        <v>81.32000000000001</v>
      </c>
      <c r="P66" s="19">
        <v>1</v>
      </c>
      <c r="Q66" s="19"/>
    </row>
    <row r="67" spans="1:17" s="23" customFormat="1" ht="24.75" customHeight="1">
      <c r="A67" s="12">
        <v>65</v>
      </c>
      <c r="B67" s="19" t="s">
        <v>121</v>
      </c>
      <c r="C67" s="19" t="s">
        <v>10</v>
      </c>
      <c r="D67" s="24">
        <v>19850612</v>
      </c>
      <c r="E67" s="9" t="s">
        <v>12</v>
      </c>
      <c r="F67" s="19" t="s">
        <v>6</v>
      </c>
      <c r="G67" s="19" t="s">
        <v>7</v>
      </c>
      <c r="H67" s="19" t="s">
        <v>141</v>
      </c>
      <c r="I67" s="19" t="s">
        <v>192</v>
      </c>
      <c r="J67" s="32" t="s">
        <v>307</v>
      </c>
      <c r="K67" s="21">
        <v>74</v>
      </c>
      <c r="L67" s="22">
        <f aca="true" t="shared" si="9" ref="L67:L90">K67*0.4</f>
        <v>29.6</v>
      </c>
      <c r="M67" s="22">
        <v>85.8</v>
      </c>
      <c r="N67" s="22">
        <f aca="true" t="shared" si="10" ref="N67:N90">M67*0.6</f>
        <v>51.48</v>
      </c>
      <c r="O67" s="22">
        <f t="shared" si="8"/>
        <v>81.08</v>
      </c>
      <c r="P67" s="19">
        <v>2</v>
      </c>
      <c r="Q67" s="19"/>
    </row>
    <row r="68" spans="1:17" s="17" customFormat="1" ht="24.75" customHeight="1">
      <c r="A68" s="12">
        <v>66</v>
      </c>
      <c r="B68" s="12" t="s">
        <v>96</v>
      </c>
      <c r="C68" s="12" t="s">
        <v>10</v>
      </c>
      <c r="D68" s="26">
        <v>19870110</v>
      </c>
      <c r="E68" s="11" t="s">
        <v>12</v>
      </c>
      <c r="F68" s="12" t="s">
        <v>6</v>
      </c>
      <c r="G68" s="12" t="s">
        <v>7</v>
      </c>
      <c r="H68" s="12" t="s">
        <v>194</v>
      </c>
      <c r="I68" s="12" t="s">
        <v>193</v>
      </c>
      <c r="J68" s="32" t="s">
        <v>308</v>
      </c>
      <c r="K68" s="15">
        <v>73</v>
      </c>
      <c r="L68" s="16">
        <f>K68*0.4</f>
        <v>29.200000000000003</v>
      </c>
      <c r="M68" s="16">
        <v>82</v>
      </c>
      <c r="N68" s="16">
        <f>M68*0.6</f>
        <v>49.199999999999996</v>
      </c>
      <c r="O68" s="16">
        <f>L68+N68</f>
        <v>78.4</v>
      </c>
      <c r="P68" s="12">
        <v>3</v>
      </c>
      <c r="Q68" s="12"/>
    </row>
    <row r="69" spans="1:17" s="23" customFormat="1" ht="24.75" customHeight="1">
      <c r="A69" s="12">
        <v>67</v>
      </c>
      <c r="B69" s="19" t="s">
        <v>38</v>
      </c>
      <c r="C69" s="19" t="s">
        <v>5</v>
      </c>
      <c r="D69" s="24">
        <v>19840816</v>
      </c>
      <c r="E69" s="9" t="s">
        <v>12</v>
      </c>
      <c r="F69" s="19" t="s">
        <v>6</v>
      </c>
      <c r="G69" s="19" t="s">
        <v>7</v>
      </c>
      <c r="H69" s="19" t="s">
        <v>141</v>
      </c>
      <c r="I69" s="19" t="s">
        <v>192</v>
      </c>
      <c r="J69" s="32" t="s">
        <v>309</v>
      </c>
      <c r="K69" s="21">
        <v>64</v>
      </c>
      <c r="L69" s="22">
        <f>K69*0.4</f>
        <v>25.6</v>
      </c>
      <c r="M69" s="22">
        <v>87.4</v>
      </c>
      <c r="N69" s="22">
        <f>M69*0.6</f>
        <v>52.440000000000005</v>
      </c>
      <c r="O69" s="22">
        <f>L69+N69</f>
        <v>78.04</v>
      </c>
      <c r="P69" s="19">
        <v>4</v>
      </c>
      <c r="Q69" s="19"/>
    </row>
    <row r="70" spans="1:17" s="23" customFormat="1" ht="24.75" customHeight="1">
      <c r="A70" s="12">
        <v>68</v>
      </c>
      <c r="B70" s="19" t="s">
        <v>83</v>
      </c>
      <c r="C70" s="19" t="s">
        <v>5</v>
      </c>
      <c r="D70" s="24">
        <v>19781228</v>
      </c>
      <c r="E70" s="9" t="s">
        <v>29</v>
      </c>
      <c r="F70" s="19" t="s">
        <v>19</v>
      </c>
      <c r="G70" s="19" t="s">
        <v>20</v>
      </c>
      <c r="H70" s="19" t="s">
        <v>141</v>
      </c>
      <c r="I70" s="19" t="s">
        <v>195</v>
      </c>
      <c r="J70" s="32" t="s">
        <v>310</v>
      </c>
      <c r="K70" s="21">
        <v>82</v>
      </c>
      <c r="L70" s="22">
        <f t="shared" si="9"/>
        <v>32.800000000000004</v>
      </c>
      <c r="M70" s="22">
        <v>83.4</v>
      </c>
      <c r="N70" s="22">
        <f t="shared" si="10"/>
        <v>50.04</v>
      </c>
      <c r="O70" s="22">
        <f t="shared" si="8"/>
        <v>82.84</v>
      </c>
      <c r="P70" s="19">
        <v>1</v>
      </c>
      <c r="Q70" s="19"/>
    </row>
    <row r="71" spans="1:17" s="23" customFormat="1" ht="24.75" customHeight="1">
      <c r="A71" s="12">
        <v>69</v>
      </c>
      <c r="B71" s="19" t="s">
        <v>49</v>
      </c>
      <c r="C71" s="19" t="s">
        <v>10</v>
      </c>
      <c r="D71" s="24">
        <v>19841226</v>
      </c>
      <c r="E71" s="9" t="s">
        <v>27</v>
      </c>
      <c r="F71" s="19" t="s">
        <v>19</v>
      </c>
      <c r="G71" s="19" t="s">
        <v>20</v>
      </c>
      <c r="H71" s="19" t="s">
        <v>141</v>
      </c>
      <c r="I71" s="19" t="s">
        <v>196</v>
      </c>
      <c r="J71" s="32" t="s">
        <v>311</v>
      </c>
      <c r="K71" s="21">
        <v>96</v>
      </c>
      <c r="L71" s="22">
        <f t="shared" si="9"/>
        <v>38.400000000000006</v>
      </c>
      <c r="M71" s="22">
        <v>88.86</v>
      </c>
      <c r="N71" s="22">
        <f t="shared" si="10"/>
        <v>53.315999999999995</v>
      </c>
      <c r="O71" s="22">
        <f t="shared" si="8"/>
        <v>91.71600000000001</v>
      </c>
      <c r="P71" s="19">
        <v>1</v>
      </c>
      <c r="Q71" s="19"/>
    </row>
    <row r="72" spans="1:17" s="23" customFormat="1" ht="24.75" customHeight="1">
      <c r="A72" s="12">
        <v>70</v>
      </c>
      <c r="B72" s="19" t="s">
        <v>86</v>
      </c>
      <c r="C72" s="19" t="s">
        <v>5</v>
      </c>
      <c r="D72" s="24">
        <v>19830902</v>
      </c>
      <c r="E72" s="9" t="s">
        <v>27</v>
      </c>
      <c r="F72" s="19" t="s">
        <v>19</v>
      </c>
      <c r="G72" s="19" t="s">
        <v>31</v>
      </c>
      <c r="H72" s="28" t="s">
        <v>239</v>
      </c>
      <c r="I72" s="19" t="s">
        <v>197</v>
      </c>
      <c r="J72" s="32" t="s">
        <v>312</v>
      </c>
      <c r="K72" s="21">
        <v>86</v>
      </c>
      <c r="L72" s="22">
        <f t="shared" si="9"/>
        <v>34.4</v>
      </c>
      <c r="M72" s="22">
        <v>83.86</v>
      </c>
      <c r="N72" s="22">
        <f t="shared" si="10"/>
        <v>50.315999999999995</v>
      </c>
      <c r="O72" s="22">
        <f t="shared" si="8"/>
        <v>84.716</v>
      </c>
      <c r="P72" s="19">
        <v>2</v>
      </c>
      <c r="Q72" s="19"/>
    </row>
    <row r="73" spans="1:17" s="23" customFormat="1" ht="24.75" customHeight="1">
      <c r="A73" s="12">
        <v>71</v>
      </c>
      <c r="B73" s="19" t="s">
        <v>42</v>
      </c>
      <c r="C73" s="19" t="s">
        <v>5</v>
      </c>
      <c r="D73" s="24">
        <v>19801111</v>
      </c>
      <c r="E73" s="9" t="s">
        <v>41</v>
      </c>
      <c r="F73" s="19" t="s">
        <v>6</v>
      </c>
      <c r="G73" s="19" t="s">
        <v>7</v>
      </c>
      <c r="H73" s="19" t="s">
        <v>141</v>
      </c>
      <c r="I73" s="19" t="s">
        <v>198</v>
      </c>
      <c r="J73" s="32" t="s">
        <v>313</v>
      </c>
      <c r="K73" s="21">
        <v>63</v>
      </c>
      <c r="L73" s="22">
        <f t="shared" si="9"/>
        <v>25.200000000000003</v>
      </c>
      <c r="M73" s="22">
        <v>90.14</v>
      </c>
      <c r="N73" s="22">
        <f t="shared" si="10"/>
        <v>54.083999999999996</v>
      </c>
      <c r="O73" s="22">
        <f t="shared" si="8"/>
        <v>79.28399999999999</v>
      </c>
      <c r="P73" s="19">
        <v>1</v>
      </c>
      <c r="Q73" s="19"/>
    </row>
    <row r="74" spans="1:17" s="23" customFormat="1" ht="24.75" customHeight="1">
      <c r="A74" s="12">
        <v>72</v>
      </c>
      <c r="B74" s="19" t="s">
        <v>73</v>
      </c>
      <c r="C74" s="19" t="s">
        <v>10</v>
      </c>
      <c r="D74" s="24">
        <v>19830712</v>
      </c>
      <c r="E74" s="9" t="s">
        <v>41</v>
      </c>
      <c r="F74" s="19" t="s">
        <v>6</v>
      </c>
      <c r="G74" s="19" t="s">
        <v>7</v>
      </c>
      <c r="H74" s="19" t="s">
        <v>199</v>
      </c>
      <c r="I74" s="19" t="s">
        <v>198</v>
      </c>
      <c r="J74" s="32" t="s">
        <v>314</v>
      </c>
      <c r="K74" s="21">
        <v>65</v>
      </c>
      <c r="L74" s="22">
        <f t="shared" si="9"/>
        <v>26</v>
      </c>
      <c r="M74" s="22">
        <v>82.71</v>
      </c>
      <c r="N74" s="22">
        <f t="shared" si="10"/>
        <v>49.626</v>
      </c>
      <c r="O74" s="22">
        <f t="shared" si="8"/>
        <v>75.626</v>
      </c>
      <c r="P74" s="19">
        <v>2</v>
      </c>
      <c r="Q74" s="19"/>
    </row>
    <row r="75" spans="1:17" s="23" customFormat="1" ht="24.75" customHeight="1">
      <c r="A75" s="12">
        <v>73</v>
      </c>
      <c r="B75" s="19" t="s">
        <v>40</v>
      </c>
      <c r="C75" s="19" t="s">
        <v>10</v>
      </c>
      <c r="D75" s="24">
        <v>19850910</v>
      </c>
      <c r="E75" s="9" t="s">
        <v>41</v>
      </c>
      <c r="F75" s="19" t="s">
        <v>6</v>
      </c>
      <c r="G75" s="19" t="s">
        <v>7</v>
      </c>
      <c r="H75" s="19" t="s">
        <v>141</v>
      </c>
      <c r="I75" s="19" t="s">
        <v>198</v>
      </c>
      <c r="J75" s="32" t="s">
        <v>315</v>
      </c>
      <c r="K75" s="21">
        <v>56</v>
      </c>
      <c r="L75" s="22">
        <f>K75*0.4</f>
        <v>22.400000000000002</v>
      </c>
      <c r="M75" s="22">
        <v>82.29</v>
      </c>
      <c r="N75" s="22">
        <f>M75*0.6</f>
        <v>49.374</v>
      </c>
      <c r="O75" s="22">
        <f>L75+N75</f>
        <v>71.774</v>
      </c>
      <c r="P75" s="19">
        <v>3</v>
      </c>
      <c r="Q75" s="19"/>
    </row>
    <row r="76" spans="1:17" s="23" customFormat="1" ht="24.75" customHeight="1">
      <c r="A76" s="12">
        <v>74</v>
      </c>
      <c r="B76" s="19" t="s">
        <v>119</v>
      </c>
      <c r="C76" s="19" t="s">
        <v>10</v>
      </c>
      <c r="D76" s="24">
        <v>19801011</v>
      </c>
      <c r="E76" s="9" t="s">
        <v>21</v>
      </c>
      <c r="F76" s="19" t="s">
        <v>19</v>
      </c>
      <c r="G76" s="19" t="s">
        <v>31</v>
      </c>
      <c r="H76" s="19" t="s">
        <v>141</v>
      </c>
      <c r="I76" s="19" t="s">
        <v>200</v>
      </c>
      <c r="J76" s="32" t="s">
        <v>316</v>
      </c>
      <c r="K76" s="21">
        <v>76</v>
      </c>
      <c r="L76" s="22">
        <f t="shared" si="9"/>
        <v>30.400000000000002</v>
      </c>
      <c r="M76" s="22">
        <v>87.57</v>
      </c>
      <c r="N76" s="22">
        <f t="shared" si="10"/>
        <v>52.541999999999994</v>
      </c>
      <c r="O76" s="22">
        <f t="shared" si="8"/>
        <v>82.942</v>
      </c>
      <c r="P76" s="19">
        <v>1</v>
      </c>
      <c r="Q76" s="37" t="s">
        <v>337</v>
      </c>
    </row>
    <row r="77" spans="1:17" s="23" customFormat="1" ht="24.75" customHeight="1">
      <c r="A77" s="12">
        <v>75</v>
      </c>
      <c r="B77" s="19" t="s">
        <v>66</v>
      </c>
      <c r="C77" s="19" t="s">
        <v>5</v>
      </c>
      <c r="D77" s="24">
        <v>19850411</v>
      </c>
      <c r="E77" s="9" t="s">
        <v>21</v>
      </c>
      <c r="F77" s="19" t="s">
        <v>19</v>
      </c>
      <c r="G77" s="19" t="s">
        <v>20</v>
      </c>
      <c r="H77" s="19" t="s">
        <v>141</v>
      </c>
      <c r="I77" s="19" t="s">
        <v>200</v>
      </c>
      <c r="J77" s="32" t="s">
        <v>317</v>
      </c>
      <c r="K77" s="21">
        <v>79</v>
      </c>
      <c r="L77" s="22">
        <f>K77*0.4</f>
        <v>31.6</v>
      </c>
      <c r="M77" s="22">
        <v>82.29</v>
      </c>
      <c r="N77" s="22">
        <f>M77*0.6</f>
        <v>49.374</v>
      </c>
      <c r="O77" s="22">
        <f>L77+N77</f>
        <v>80.974</v>
      </c>
      <c r="P77" s="19">
        <v>2</v>
      </c>
      <c r="Q77" s="37" t="s">
        <v>339</v>
      </c>
    </row>
    <row r="78" spans="1:17" s="23" customFormat="1" ht="24.75" customHeight="1">
      <c r="A78" s="12">
        <v>76</v>
      </c>
      <c r="B78" s="19" t="s">
        <v>56</v>
      </c>
      <c r="C78" s="19" t="s">
        <v>10</v>
      </c>
      <c r="D78" s="24">
        <v>19820910</v>
      </c>
      <c r="E78" s="9" t="s">
        <v>33</v>
      </c>
      <c r="F78" s="19" t="s">
        <v>19</v>
      </c>
      <c r="G78" s="19" t="s">
        <v>31</v>
      </c>
      <c r="H78" s="19" t="s">
        <v>203</v>
      </c>
      <c r="I78" s="19" t="s">
        <v>202</v>
      </c>
      <c r="J78" s="32" t="s">
        <v>318</v>
      </c>
      <c r="K78" s="21">
        <v>74.5</v>
      </c>
      <c r="L78" s="22">
        <f>K78*0.4</f>
        <v>29.8</v>
      </c>
      <c r="M78" s="22">
        <v>89</v>
      </c>
      <c r="N78" s="22">
        <f>M78*0.6</f>
        <v>53.4</v>
      </c>
      <c r="O78" s="22">
        <f>L78+N78</f>
        <v>83.2</v>
      </c>
      <c r="P78" s="19">
        <v>1</v>
      </c>
      <c r="Q78" s="19"/>
    </row>
    <row r="79" spans="1:17" s="23" customFormat="1" ht="24.75" customHeight="1">
      <c r="A79" s="12">
        <v>77</v>
      </c>
      <c r="B79" s="19" t="s">
        <v>53</v>
      </c>
      <c r="C79" s="19" t="s">
        <v>10</v>
      </c>
      <c r="D79" s="24">
        <v>19801215</v>
      </c>
      <c r="E79" s="9" t="s">
        <v>33</v>
      </c>
      <c r="F79" s="19" t="s">
        <v>19</v>
      </c>
      <c r="G79" s="19" t="s">
        <v>31</v>
      </c>
      <c r="H79" s="19" t="s">
        <v>203</v>
      </c>
      <c r="I79" s="19" t="s">
        <v>202</v>
      </c>
      <c r="J79" s="32" t="s">
        <v>319</v>
      </c>
      <c r="K79" s="21">
        <v>69.5</v>
      </c>
      <c r="L79" s="22">
        <f>K79*0.4</f>
        <v>27.8</v>
      </c>
      <c r="M79" s="22">
        <v>89.29</v>
      </c>
      <c r="N79" s="22">
        <f>M79*0.6</f>
        <v>53.574000000000005</v>
      </c>
      <c r="O79" s="22">
        <f>L79+N79</f>
        <v>81.37400000000001</v>
      </c>
      <c r="P79" s="19">
        <v>2</v>
      </c>
      <c r="Q79" s="19"/>
    </row>
    <row r="80" spans="1:17" s="23" customFormat="1" ht="24.75" customHeight="1">
      <c r="A80" s="12">
        <v>78</v>
      </c>
      <c r="B80" s="19" t="s">
        <v>46</v>
      </c>
      <c r="C80" s="19" t="s">
        <v>10</v>
      </c>
      <c r="D80" s="24">
        <v>19810908</v>
      </c>
      <c r="E80" s="9" t="s">
        <v>33</v>
      </c>
      <c r="F80" s="19" t="s">
        <v>19</v>
      </c>
      <c r="G80" s="19" t="s">
        <v>31</v>
      </c>
      <c r="H80" s="19" t="s">
        <v>203</v>
      </c>
      <c r="I80" s="19" t="s">
        <v>240</v>
      </c>
      <c r="J80" s="32" t="s">
        <v>320</v>
      </c>
      <c r="K80" s="21">
        <v>58</v>
      </c>
      <c r="L80" s="22">
        <f>K80*0.4</f>
        <v>23.200000000000003</v>
      </c>
      <c r="M80" s="22">
        <v>90.21</v>
      </c>
      <c r="N80" s="22">
        <f>M80*0.6</f>
        <v>54.126</v>
      </c>
      <c r="O80" s="22">
        <f>L80+N80</f>
        <v>77.326</v>
      </c>
      <c r="P80" s="19">
        <v>3</v>
      </c>
      <c r="Q80" s="37" t="s">
        <v>337</v>
      </c>
    </row>
    <row r="81" spans="1:17" s="23" customFormat="1" ht="24.75" customHeight="1">
      <c r="A81" s="12">
        <v>79</v>
      </c>
      <c r="B81" s="19" t="s">
        <v>32</v>
      </c>
      <c r="C81" s="19" t="s">
        <v>10</v>
      </c>
      <c r="D81" s="24">
        <v>19831002</v>
      </c>
      <c r="E81" s="9" t="s">
        <v>33</v>
      </c>
      <c r="F81" s="19" t="s">
        <v>19</v>
      </c>
      <c r="G81" s="19" t="s">
        <v>31</v>
      </c>
      <c r="H81" s="19" t="s">
        <v>142</v>
      </c>
      <c r="I81" s="19" t="s">
        <v>201</v>
      </c>
      <c r="J81" s="32" t="s">
        <v>321</v>
      </c>
      <c r="K81" s="21">
        <v>56.5</v>
      </c>
      <c r="L81" s="22">
        <f t="shared" si="9"/>
        <v>22.6</v>
      </c>
      <c r="M81" s="22">
        <v>87.86</v>
      </c>
      <c r="N81" s="22">
        <f t="shared" si="10"/>
        <v>52.716</v>
      </c>
      <c r="O81" s="22">
        <f t="shared" si="8"/>
        <v>75.316</v>
      </c>
      <c r="P81" s="19">
        <v>4</v>
      </c>
      <c r="Q81" s="19"/>
    </row>
    <row r="82" spans="1:17" s="17" customFormat="1" ht="24.75" customHeight="1">
      <c r="A82" s="12">
        <v>80</v>
      </c>
      <c r="B82" s="12" t="s">
        <v>51</v>
      </c>
      <c r="C82" s="12" t="s">
        <v>5</v>
      </c>
      <c r="D82" s="29">
        <v>19820126</v>
      </c>
      <c r="E82" s="11" t="s">
        <v>18</v>
      </c>
      <c r="F82" s="12" t="s">
        <v>6</v>
      </c>
      <c r="G82" s="12" t="s">
        <v>7</v>
      </c>
      <c r="H82" s="12" t="s">
        <v>141</v>
      </c>
      <c r="I82" s="12" t="s">
        <v>164</v>
      </c>
      <c r="J82" s="32" t="s">
        <v>322</v>
      </c>
      <c r="K82" s="15">
        <v>88</v>
      </c>
      <c r="L82" s="16">
        <f t="shared" si="9"/>
        <v>35.2</v>
      </c>
      <c r="M82" s="16">
        <v>88.4</v>
      </c>
      <c r="N82" s="16">
        <f t="shared" si="10"/>
        <v>53.04</v>
      </c>
      <c r="O82" s="16">
        <f t="shared" si="8"/>
        <v>88.24000000000001</v>
      </c>
      <c r="P82" s="12">
        <v>1</v>
      </c>
      <c r="Q82" s="12"/>
    </row>
    <row r="83" spans="1:17" s="23" customFormat="1" ht="24.75" customHeight="1">
      <c r="A83" s="12">
        <v>81</v>
      </c>
      <c r="B83" s="19" t="s">
        <v>109</v>
      </c>
      <c r="C83" s="19" t="s">
        <v>5</v>
      </c>
      <c r="D83" s="27">
        <v>19850914</v>
      </c>
      <c r="E83" s="9" t="s">
        <v>18</v>
      </c>
      <c r="F83" s="19" t="s">
        <v>6</v>
      </c>
      <c r="G83" s="19" t="s">
        <v>7</v>
      </c>
      <c r="H83" s="19" t="s">
        <v>213</v>
      </c>
      <c r="I83" s="19" t="s">
        <v>214</v>
      </c>
      <c r="J83" s="32" t="s">
        <v>323</v>
      </c>
      <c r="K83" s="21">
        <v>74</v>
      </c>
      <c r="L83" s="22">
        <f>K83*0.4</f>
        <v>29.6</v>
      </c>
      <c r="M83" s="22">
        <v>93</v>
      </c>
      <c r="N83" s="22">
        <f>M83*0.6</f>
        <v>55.8</v>
      </c>
      <c r="O83" s="22">
        <f>L83+N83</f>
        <v>85.4</v>
      </c>
      <c r="P83" s="19">
        <v>2</v>
      </c>
      <c r="Q83" s="19"/>
    </row>
    <row r="84" spans="1:17" s="23" customFormat="1" ht="24.75" customHeight="1">
      <c r="A84" s="12">
        <v>82</v>
      </c>
      <c r="B84" s="19" t="s">
        <v>60</v>
      </c>
      <c r="C84" s="19" t="s">
        <v>10</v>
      </c>
      <c r="D84" s="27">
        <v>19861123</v>
      </c>
      <c r="E84" s="9" t="s">
        <v>18</v>
      </c>
      <c r="F84" s="19" t="s">
        <v>6</v>
      </c>
      <c r="G84" s="19" t="s">
        <v>7</v>
      </c>
      <c r="H84" s="19" t="s">
        <v>141</v>
      </c>
      <c r="I84" s="19" t="s">
        <v>206</v>
      </c>
      <c r="J84" s="32" t="s">
        <v>324</v>
      </c>
      <c r="K84" s="21">
        <v>87</v>
      </c>
      <c r="L84" s="22">
        <f t="shared" si="9"/>
        <v>34.800000000000004</v>
      </c>
      <c r="M84" s="22">
        <v>83.4</v>
      </c>
      <c r="N84" s="22">
        <f t="shared" si="10"/>
        <v>50.04</v>
      </c>
      <c r="O84" s="22">
        <f t="shared" si="8"/>
        <v>84.84</v>
      </c>
      <c r="P84" s="19">
        <v>3</v>
      </c>
      <c r="Q84" s="19"/>
    </row>
    <row r="85" spans="1:17" s="23" customFormat="1" ht="24.75" customHeight="1">
      <c r="A85" s="12">
        <v>83</v>
      </c>
      <c r="B85" s="19" t="s">
        <v>17</v>
      </c>
      <c r="C85" s="19" t="s">
        <v>10</v>
      </c>
      <c r="D85" s="27">
        <v>19770426</v>
      </c>
      <c r="E85" s="9" t="s">
        <v>18</v>
      </c>
      <c r="F85" s="19" t="s">
        <v>6</v>
      </c>
      <c r="G85" s="19" t="s">
        <v>7</v>
      </c>
      <c r="H85" s="19" t="s">
        <v>191</v>
      </c>
      <c r="I85" s="19" t="s">
        <v>209</v>
      </c>
      <c r="J85" s="32" t="s">
        <v>325</v>
      </c>
      <c r="K85" s="21">
        <v>70</v>
      </c>
      <c r="L85" s="22">
        <f>K85*0.4</f>
        <v>28</v>
      </c>
      <c r="M85" s="22">
        <v>93</v>
      </c>
      <c r="N85" s="22">
        <f>M85*0.6</f>
        <v>55.8</v>
      </c>
      <c r="O85" s="22">
        <f>L85+N85</f>
        <v>83.8</v>
      </c>
      <c r="P85" s="19">
        <v>4</v>
      </c>
      <c r="Q85" s="19"/>
    </row>
    <row r="86" spans="1:17" s="23" customFormat="1" ht="24.75" customHeight="1">
      <c r="A86" s="12">
        <v>84</v>
      </c>
      <c r="B86" s="19" t="s">
        <v>72</v>
      </c>
      <c r="C86" s="19" t="s">
        <v>5</v>
      </c>
      <c r="D86" s="27">
        <v>19800814</v>
      </c>
      <c r="E86" s="9" t="s">
        <v>18</v>
      </c>
      <c r="F86" s="19" t="s">
        <v>6</v>
      </c>
      <c r="G86" s="19" t="s">
        <v>7</v>
      </c>
      <c r="H86" s="19" t="s">
        <v>210</v>
      </c>
      <c r="I86" s="19" t="s">
        <v>211</v>
      </c>
      <c r="J86" s="32" t="s">
        <v>326</v>
      </c>
      <c r="K86" s="21">
        <v>73.5</v>
      </c>
      <c r="L86" s="22">
        <f t="shared" si="9"/>
        <v>29.400000000000002</v>
      </c>
      <c r="M86" s="22">
        <v>87.9</v>
      </c>
      <c r="N86" s="22">
        <f t="shared" si="10"/>
        <v>52.74</v>
      </c>
      <c r="O86" s="22">
        <f t="shared" si="8"/>
        <v>82.14</v>
      </c>
      <c r="P86" s="19">
        <v>5</v>
      </c>
      <c r="Q86" s="19"/>
    </row>
    <row r="87" spans="1:17" s="23" customFormat="1" ht="24.75" customHeight="1">
      <c r="A87" s="12">
        <v>85</v>
      </c>
      <c r="B87" s="19" t="s">
        <v>106</v>
      </c>
      <c r="C87" s="19" t="s">
        <v>5</v>
      </c>
      <c r="D87" s="27">
        <v>19851008</v>
      </c>
      <c r="E87" s="9" t="s">
        <v>18</v>
      </c>
      <c r="F87" s="19" t="s">
        <v>6</v>
      </c>
      <c r="G87" s="19" t="s">
        <v>7</v>
      </c>
      <c r="H87" s="19" t="s">
        <v>139</v>
      </c>
      <c r="I87" s="19" t="s">
        <v>212</v>
      </c>
      <c r="J87" s="32" t="s">
        <v>327</v>
      </c>
      <c r="K87" s="21">
        <v>91</v>
      </c>
      <c r="L87" s="22">
        <f t="shared" si="9"/>
        <v>36.4</v>
      </c>
      <c r="M87" s="22">
        <v>75.6</v>
      </c>
      <c r="N87" s="22">
        <f t="shared" si="10"/>
        <v>45.35999999999999</v>
      </c>
      <c r="O87" s="22">
        <f t="shared" si="8"/>
        <v>81.75999999999999</v>
      </c>
      <c r="P87" s="19">
        <v>6</v>
      </c>
      <c r="Q87" s="19"/>
    </row>
    <row r="88" spans="1:17" s="23" customFormat="1" ht="24.75" customHeight="1">
      <c r="A88" s="12">
        <v>86</v>
      </c>
      <c r="B88" s="19" t="s">
        <v>47</v>
      </c>
      <c r="C88" s="19" t="s">
        <v>5</v>
      </c>
      <c r="D88" s="27">
        <v>19850607</v>
      </c>
      <c r="E88" s="9" t="s">
        <v>18</v>
      </c>
      <c r="F88" s="19" t="s">
        <v>6</v>
      </c>
      <c r="G88" s="19" t="s">
        <v>7</v>
      </c>
      <c r="H88" s="19" t="s">
        <v>142</v>
      </c>
      <c r="I88" s="19" t="s">
        <v>166</v>
      </c>
      <c r="J88" s="32" t="s">
        <v>328</v>
      </c>
      <c r="K88" s="21">
        <v>89</v>
      </c>
      <c r="L88" s="22">
        <f>K88*0.4</f>
        <v>35.6</v>
      </c>
      <c r="M88" s="22">
        <v>75.4</v>
      </c>
      <c r="N88" s="22">
        <f>M88*0.6</f>
        <v>45.24</v>
      </c>
      <c r="O88" s="22">
        <f>L88+N88</f>
        <v>80.84</v>
      </c>
      <c r="P88" s="19">
        <v>7</v>
      </c>
      <c r="Q88" s="19"/>
    </row>
    <row r="89" spans="1:17" s="23" customFormat="1" ht="24.75" customHeight="1">
      <c r="A89" s="12">
        <v>87</v>
      </c>
      <c r="B89" s="19" t="s">
        <v>132</v>
      </c>
      <c r="C89" s="19" t="s">
        <v>10</v>
      </c>
      <c r="D89" s="27">
        <v>19860501</v>
      </c>
      <c r="E89" s="9" t="s">
        <v>18</v>
      </c>
      <c r="F89" s="19" t="s">
        <v>6</v>
      </c>
      <c r="G89" s="19" t="s">
        <v>7</v>
      </c>
      <c r="H89" s="19" t="s">
        <v>150</v>
      </c>
      <c r="I89" s="19" t="s">
        <v>215</v>
      </c>
      <c r="J89" s="32" t="s">
        <v>329</v>
      </c>
      <c r="K89" s="21">
        <v>77</v>
      </c>
      <c r="L89" s="22">
        <f>K89*0.4</f>
        <v>30.8</v>
      </c>
      <c r="M89" s="22">
        <v>83.2</v>
      </c>
      <c r="N89" s="22">
        <f>M89*0.6</f>
        <v>49.92</v>
      </c>
      <c r="O89" s="22">
        <f>L89+N89</f>
        <v>80.72</v>
      </c>
      <c r="P89" s="19">
        <v>8</v>
      </c>
      <c r="Q89" s="19"/>
    </row>
    <row r="90" spans="1:17" s="23" customFormat="1" ht="24.75" customHeight="1">
      <c r="A90" s="12">
        <v>88</v>
      </c>
      <c r="B90" s="19" t="s">
        <v>125</v>
      </c>
      <c r="C90" s="19" t="s">
        <v>5</v>
      </c>
      <c r="D90" s="27">
        <v>19861020</v>
      </c>
      <c r="E90" s="9" t="s">
        <v>18</v>
      </c>
      <c r="F90" s="19" t="s">
        <v>6</v>
      </c>
      <c r="G90" s="19" t="s">
        <v>7</v>
      </c>
      <c r="H90" s="19" t="s">
        <v>145</v>
      </c>
      <c r="I90" s="19" t="s">
        <v>171</v>
      </c>
      <c r="J90" s="32" t="s">
        <v>330</v>
      </c>
      <c r="K90" s="21">
        <v>88</v>
      </c>
      <c r="L90" s="22">
        <f t="shared" si="9"/>
        <v>35.2</v>
      </c>
      <c r="M90" s="22">
        <v>75.8</v>
      </c>
      <c r="N90" s="22">
        <f t="shared" si="10"/>
        <v>45.48</v>
      </c>
      <c r="O90" s="22">
        <f t="shared" si="8"/>
        <v>80.68</v>
      </c>
      <c r="P90" s="19">
        <v>9</v>
      </c>
      <c r="Q90" s="19"/>
    </row>
    <row r="91" spans="1:17" s="23" customFormat="1" ht="24.75" customHeight="1">
      <c r="A91" s="12">
        <v>89</v>
      </c>
      <c r="B91" s="19" t="s">
        <v>23</v>
      </c>
      <c r="C91" s="19" t="s">
        <v>5</v>
      </c>
      <c r="D91" s="27">
        <v>19850605</v>
      </c>
      <c r="E91" s="9" t="s">
        <v>18</v>
      </c>
      <c r="F91" s="19" t="s">
        <v>6</v>
      </c>
      <c r="G91" s="19" t="s">
        <v>7</v>
      </c>
      <c r="H91" s="19" t="s">
        <v>142</v>
      </c>
      <c r="I91" s="19" t="s">
        <v>164</v>
      </c>
      <c r="J91" s="32" t="s">
        <v>331</v>
      </c>
      <c r="K91" s="21">
        <v>73</v>
      </c>
      <c r="L91" s="22">
        <f>K91*0.4</f>
        <v>29.200000000000003</v>
      </c>
      <c r="M91" s="22">
        <v>83.8</v>
      </c>
      <c r="N91" s="22">
        <f>M91*0.6</f>
        <v>50.279999999999994</v>
      </c>
      <c r="O91" s="22">
        <f>L91+N91</f>
        <v>79.47999999999999</v>
      </c>
      <c r="P91" s="19">
        <v>10</v>
      </c>
      <c r="Q91" s="25" t="s">
        <v>241</v>
      </c>
    </row>
  </sheetData>
  <sheetProtection/>
  <mergeCells count="1">
    <mergeCell ref="A1:Q1"/>
  </mergeCells>
  <printOptions/>
  <pageMargins left="0" right="0" top="0.1968503937007874" bottom="0.196850393700787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zcy</cp:lastModifiedBy>
  <cp:lastPrinted>2012-06-14T03:33:45Z</cp:lastPrinted>
  <dcterms:created xsi:type="dcterms:W3CDTF">2012-05-28T03:35:46Z</dcterms:created>
  <dcterms:modified xsi:type="dcterms:W3CDTF">2012-06-20T03:48:02Z</dcterms:modified>
  <cp:category/>
  <cp:version/>
  <cp:contentType/>
  <cp:contentStatus/>
</cp:coreProperties>
</file>